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ie/Downloads/granny資料 3/現場書類/"/>
    </mc:Choice>
  </mc:AlternateContent>
  <xr:revisionPtr revIDLastSave="0" documentId="13_ncr:1_{38FCA203-5AA2-FC49-8661-0F7512F7B4A1}" xr6:coauthVersionLast="46" xr6:coauthVersionMax="46" xr10:uidLastSave="{00000000-0000-0000-0000-000000000000}"/>
  <bookViews>
    <workbookView xWindow="180" yWindow="500" windowWidth="27700" windowHeight="15400" tabRatio="500" xr2:uid="{00000000-000D-0000-FFFF-FFFF00000000}"/>
  </bookViews>
  <sheets>
    <sheet name="日次売上高推移" sheetId="12" r:id="rId1"/>
    <sheet name="営業進捗状況" sheetId="1" r:id="rId2"/>
    <sheet name="マスタデータ(日次売上高推移)" sheetId="7" r:id="rId3"/>
  </sheets>
  <definedNames>
    <definedName name="_xlnm.Print_Area" localSheetId="0">日次売上高推移!$B$2:$X$22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E22" i="1"/>
  <c r="E23" i="1" s="1"/>
  <c r="C3" i="1" l="1"/>
  <c r="B3" i="1"/>
  <c r="I2" i="1"/>
  <c r="H2" i="1"/>
  <c r="G2" i="1"/>
  <c r="F2" i="1"/>
  <c r="E2" i="1"/>
  <c r="D2" i="1"/>
  <c r="B2" i="1"/>
  <c r="R19" i="12" l="1"/>
  <c r="R20" i="12" s="1"/>
  <c r="Q19" i="12"/>
  <c r="Q20" i="12" s="1"/>
  <c r="P19" i="12"/>
  <c r="P20" i="12" s="1"/>
  <c r="O19" i="12"/>
  <c r="O20" i="12" s="1"/>
  <c r="N19" i="12"/>
  <c r="N20" i="12" s="1"/>
  <c r="M19" i="12"/>
  <c r="M20" i="12" s="1"/>
  <c r="L19" i="12"/>
  <c r="L20" i="12" s="1"/>
  <c r="K19" i="12"/>
  <c r="K20" i="12" s="1"/>
  <c r="J19" i="12"/>
  <c r="J20" i="12" s="1"/>
  <c r="I19" i="12"/>
  <c r="I20" i="12" s="1"/>
  <c r="H19" i="12"/>
  <c r="H20" i="12" s="1"/>
  <c r="G19" i="12"/>
  <c r="G20" i="12" s="1"/>
  <c r="F19" i="12"/>
  <c r="F20" i="12" s="1"/>
  <c r="E19" i="12"/>
  <c r="E20" i="12" s="1"/>
  <c r="D19" i="12"/>
  <c r="D20" i="12" s="1"/>
  <c r="B19" i="12"/>
  <c r="S18" i="12"/>
  <c r="S17" i="12"/>
  <c r="S16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S10" i="12"/>
  <c r="S11" i="12" s="1"/>
  <c r="R10" i="12"/>
  <c r="R11" i="12" s="1"/>
  <c r="Q10" i="12"/>
  <c r="Q11" i="12" s="1"/>
  <c r="P10" i="12"/>
  <c r="P11" i="12" s="1"/>
  <c r="O10" i="12"/>
  <c r="O11" i="12" s="1"/>
  <c r="N10" i="12"/>
  <c r="N11" i="12" s="1"/>
  <c r="M10" i="12"/>
  <c r="M11" i="12" s="1"/>
  <c r="L10" i="12"/>
  <c r="L11" i="12" s="1"/>
  <c r="K10" i="12"/>
  <c r="K11" i="12" s="1"/>
  <c r="J10" i="12"/>
  <c r="J11" i="12" s="1"/>
  <c r="I10" i="12"/>
  <c r="I11" i="12" s="1"/>
  <c r="H10" i="12"/>
  <c r="H11" i="12" s="1"/>
  <c r="G10" i="12"/>
  <c r="G11" i="12" s="1"/>
  <c r="F10" i="12"/>
  <c r="F11" i="12" s="1"/>
  <c r="E10" i="12"/>
  <c r="E11" i="12" s="1"/>
  <c r="D10" i="12"/>
  <c r="D11" i="12" s="1"/>
  <c r="D12" i="12" s="1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S15" i="12" l="1"/>
  <c r="W17" i="12" s="1"/>
  <c r="W19" i="12" s="1"/>
  <c r="S19" i="12"/>
  <c r="E12" i="12"/>
  <c r="F12" i="12" s="1"/>
  <c r="G12" i="12" s="1"/>
  <c r="H12" i="12" s="1"/>
  <c r="I12" i="12" s="1"/>
  <c r="J12" i="12" s="1"/>
  <c r="K12" i="12" s="1"/>
  <c r="L12" i="12" s="1"/>
  <c r="M12" i="12" s="1"/>
  <c r="N12" i="12" s="1"/>
  <c r="O12" i="12" s="1"/>
  <c r="P12" i="12" s="1"/>
  <c r="Q12" i="12" s="1"/>
  <c r="R12" i="12" s="1"/>
  <c r="S12" i="12" s="1"/>
  <c r="D21" i="12" s="1"/>
  <c r="E21" i="12" s="1"/>
  <c r="F21" i="12" s="1"/>
  <c r="G21" i="12" s="1"/>
  <c r="H21" i="12" s="1"/>
  <c r="I21" i="12" s="1"/>
  <c r="J21" i="12" s="1"/>
  <c r="K21" i="12" s="1"/>
  <c r="L21" i="12" s="1"/>
  <c r="M21" i="12" s="1"/>
  <c r="N21" i="12" s="1"/>
  <c r="O21" i="12" s="1"/>
  <c r="P21" i="12" s="1"/>
  <c r="Q21" i="12" s="1"/>
  <c r="R21" i="12" s="1"/>
  <c r="S20" i="12" s="1"/>
  <c r="W8" i="12" s="1"/>
  <c r="W10" i="12" s="1"/>
  <c r="T40" i="1" l="1"/>
  <c r="T41" i="1" s="1"/>
  <c r="T42" i="1" s="1"/>
  <c r="E38" i="1"/>
  <c r="F38" i="1" s="1"/>
  <c r="T37" i="1"/>
  <c r="T38" i="1" s="1"/>
  <c r="T39" i="1" s="1"/>
  <c r="G36" i="1"/>
  <c r="F36" i="1"/>
  <c r="H35" i="1"/>
  <c r="H36" i="1" s="1"/>
  <c r="T34" i="1"/>
  <c r="T35" i="1" s="1"/>
  <c r="T36" i="1" s="1"/>
  <c r="T32" i="1"/>
  <c r="T31" i="1"/>
  <c r="G30" i="1"/>
  <c r="H29" i="1"/>
  <c r="H30" i="1" s="1"/>
  <c r="T27" i="1"/>
  <c r="T29" i="1" s="1"/>
  <c r="T30" i="1" s="1"/>
  <c r="T26" i="1"/>
  <c r="F22" i="1"/>
  <c r="F23" i="1" s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E16" i="1"/>
  <c r="E17" i="1" s="1"/>
  <c r="E10" i="1"/>
  <c r="E11" i="1" s="1"/>
  <c r="I29" i="1" l="1"/>
  <c r="I30" i="1" s="1"/>
  <c r="F16" i="1"/>
  <c r="G16" i="1" s="1"/>
  <c r="H16" i="1" s="1"/>
  <c r="F10" i="1"/>
  <c r="F11" i="1" s="1"/>
  <c r="G22" i="1"/>
  <c r="G23" i="1" s="1"/>
  <c r="I35" i="1"/>
  <c r="F17" i="1"/>
  <c r="G38" i="1"/>
  <c r="F39" i="1"/>
  <c r="E39" i="1"/>
  <c r="G17" i="1" l="1"/>
  <c r="H22" i="1"/>
  <c r="H23" i="1" s="1"/>
  <c r="J29" i="1"/>
  <c r="G10" i="1"/>
  <c r="H10" i="1" s="1"/>
  <c r="I36" i="1"/>
  <c r="J35" i="1"/>
  <c r="G39" i="1"/>
  <c r="H38" i="1"/>
  <c r="I16" i="1"/>
  <c r="H17" i="1"/>
  <c r="I22" i="1" l="1"/>
  <c r="J22" i="1" s="1"/>
  <c r="G11" i="1"/>
  <c r="K29" i="1"/>
  <c r="J30" i="1"/>
  <c r="K35" i="1"/>
  <c r="J36" i="1"/>
  <c r="I17" i="1"/>
  <c r="J16" i="1"/>
  <c r="I10" i="1"/>
  <c r="H11" i="1"/>
  <c r="H39" i="1"/>
  <c r="I38" i="1"/>
  <c r="I23" i="1" l="1"/>
  <c r="K30" i="1"/>
  <c r="L29" i="1"/>
  <c r="L35" i="1"/>
  <c r="K36" i="1"/>
  <c r="J38" i="1"/>
  <c r="I39" i="1"/>
  <c r="I11" i="1"/>
  <c r="J10" i="1"/>
  <c r="J17" i="1"/>
  <c r="K16" i="1"/>
  <c r="J23" i="1"/>
  <c r="K22" i="1"/>
  <c r="M29" i="1" l="1"/>
  <c r="L30" i="1"/>
  <c r="M35" i="1"/>
  <c r="L36" i="1"/>
  <c r="L22" i="1"/>
  <c r="K23" i="1"/>
  <c r="L16" i="1"/>
  <c r="K17" i="1"/>
  <c r="K10" i="1"/>
  <c r="J11" i="1"/>
  <c r="K38" i="1"/>
  <c r="J39" i="1"/>
  <c r="M30" i="1" l="1"/>
  <c r="N29" i="1"/>
  <c r="M36" i="1"/>
  <c r="N35" i="1"/>
  <c r="K39" i="1"/>
  <c r="L38" i="1"/>
  <c r="M16" i="1"/>
  <c r="L17" i="1"/>
  <c r="L10" i="1"/>
  <c r="K11" i="1"/>
  <c r="M22" i="1"/>
  <c r="L23" i="1"/>
  <c r="N30" i="1" l="1"/>
  <c r="O29" i="1"/>
  <c r="O35" i="1"/>
  <c r="N36" i="1"/>
  <c r="M38" i="1"/>
  <c r="L39" i="1"/>
  <c r="N22" i="1"/>
  <c r="M23" i="1"/>
  <c r="M10" i="1"/>
  <c r="L11" i="1"/>
  <c r="M17" i="1"/>
  <c r="N16" i="1"/>
  <c r="O30" i="1" l="1"/>
  <c r="P29" i="1"/>
  <c r="P35" i="1"/>
  <c r="O36" i="1"/>
  <c r="N23" i="1"/>
  <c r="O22" i="1"/>
  <c r="M11" i="1"/>
  <c r="N10" i="1"/>
  <c r="N38" i="1"/>
  <c r="M39" i="1"/>
  <c r="O16" i="1"/>
  <c r="N17" i="1"/>
  <c r="P30" i="1" l="1"/>
  <c r="Q29" i="1"/>
  <c r="P36" i="1"/>
  <c r="Q35" i="1"/>
  <c r="N11" i="1"/>
  <c r="O10" i="1"/>
  <c r="O23" i="1"/>
  <c r="P22" i="1"/>
  <c r="P16" i="1"/>
  <c r="O17" i="1"/>
  <c r="O38" i="1"/>
  <c r="N39" i="1"/>
  <c r="Q30" i="1" l="1"/>
  <c r="R29" i="1"/>
  <c r="Q36" i="1"/>
  <c r="R35" i="1"/>
  <c r="O39" i="1"/>
  <c r="P38" i="1"/>
  <c r="Q22" i="1"/>
  <c r="P23" i="1"/>
  <c r="P10" i="1"/>
  <c r="O11" i="1"/>
  <c r="Q16" i="1"/>
  <c r="P17" i="1"/>
  <c r="S29" i="1" l="1"/>
  <c r="S30" i="1" s="1"/>
  <c r="R30" i="1"/>
  <c r="S35" i="1"/>
  <c r="S36" i="1" s="1"/>
  <c r="R36" i="1"/>
  <c r="Q17" i="1"/>
  <c r="R16" i="1"/>
  <c r="Q10" i="1"/>
  <c r="P11" i="1"/>
  <c r="Q38" i="1"/>
  <c r="P39" i="1"/>
  <c r="R22" i="1"/>
  <c r="Q23" i="1"/>
  <c r="Q11" i="1" l="1"/>
  <c r="R10" i="1"/>
  <c r="R17" i="1"/>
  <c r="S16" i="1"/>
  <c r="R23" i="1"/>
  <c r="S22" i="1"/>
  <c r="R38" i="1"/>
  <c r="Q39" i="1"/>
  <c r="T16" i="1" l="1"/>
  <c r="S17" i="1"/>
  <c r="S10" i="1"/>
  <c r="R11" i="1"/>
  <c r="S38" i="1"/>
  <c r="S39" i="1" s="1"/>
  <c r="R39" i="1"/>
  <c r="S23" i="1"/>
  <c r="T22" i="1"/>
  <c r="E41" i="1" l="1"/>
  <c r="T23" i="1"/>
  <c r="T10" i="1"/>
  <c r="S11" i="1"/>
  <c r="E35" i="1"/>
  <c r="E36" i="1" s="1"/>
  <c r="T17" i="1"/>
  <c r="T11" i="1" l="1"/>
  <c r="E29" i="1"/>
  <c r="F41" i="1"/>
  <c r="E42" i="1"/>
  <c r="E30" i="1" l="1"/>
  <c r="F29" i="1"/>
  <c r="F30" i="1" s="1"/>
  <c r="F42" i="1"/>
  <c r="G41" i="1"/>
  <c r="G42" i="1" l="1"/>
  <c r="H41" i="1"/>
  <c r="I41" i="1" l="1"/>
  <c r="H42" i="1"/>
  <c r="J41" i="1" l="1"/>
  <c r="I42" i="1"/>
  <c r="J42" i="1" l="1"/>
  <c r="K41" i="1"/>
  <c r="L41" i="1" l="1"/>
  <c r="K42" i="1"/>
  <c r="M41" i="1" l="1"/>
  <c r="L42" i="1"/>
  <c r="N41" i="1" l="1"/>
  <c r="M42" i="1"/>
  <c r="N42" i="1" l="1"/>
  <c r="O41" i="1"/>
  <c r="P41" i="1" l="1"/>
  <c r="O42" i="1"/>
  <c r="Q41" i="1" l="1"/>
  <c r="P42" i="1"/>
  <c r="R41" i="1" l="1"/>
  <c r="Q42" i="1"/>
  <c r="R42" i="1" l="1"/>
  <c r="S41" i="1"/>
  <c r="S42" i="1" s="1"/>
</calcChain>
</file>

<file path=xl/sharedStrings.xml><?xml version="1.0" encoding="utf-8"?>
<sst xmlns="http://schemas.openxmlformats.org/spreadsheetml/2006/main" count="106" uniqueCount="56">
  <si>
    <t>目標　　　（月間）</t>
  </si>
  <si>
    <t>ポスティング枚数</t>
  </si>
  <si>
    <t>パンフ設置件数</t>
  </si>
  <si>
    <t>問合せ件数</t>
  </si>
  <si>
    <t>新規契約件数</t>
  </si>
  <si>
    <t>枚</t>
  </si>
  <si>
    <t>箇所</t>
  </si>
  <si>
    <t>件</t>
  </si>
  <si>
    <t>ポスティング</t>
  </si>
  <si>
    <t>配布数</t>
  </si>
  <si>
    <t>（予定）</t>
  </si>
  <si>
    <t>（実績）</t>
  </si>
  <si>
    <t>エリア</t>
  </si>
  <si>
    <t>累計配布数</t>
  </si>
  <si>
    <t>達成度</t>
  </si>
  <si>
    <t>パンフ設置</t>
  </si>
  <si>
    <t>営業件数</t>
  </si>
  <si>
    <t>契約設置件数</t>
  </si>
  <si>
    <t>累計契約設置件数</t>
  </si>
  <si>
    <t>利用契約　　　獲得実績</t>
  </si>
  <si>
    <t>累計問合せ件数</t>
  </si>
  <si>
    <t>累計契約件数</t>
  </si>
  <si>
    <t>合計</t>
  </si>
  <si>
    <t>年</t>
  </si>
  <si>
    <t>月</t>
  </si>
  <si>
    <t>営業日数</t>
  </si>
  <si>
    <t>日</t>
  </si>
  <si>
    <t>地域単価</t>
  </si>
  <si>
    <t>円</t>
  </si>
  <si>
    <t>定員</t>
  </si>
  <si>
    <t>名</t>
  </si>
  <si>
    <t>事業所名</t>
  </si>
  <si>
    <t>基本単位</t>
  </si>
  <si>
    <t>授業終了後</t>
  </si>
  <si>
    <t>休日</t>
  </si>
  <si>
    <t>加算</t>
  </si>
  <si>
    <t>売上高</t>
  </si>
  <si>
    <t>売上高（累計）</t>
  </si>
  <si>
    <t>売上高(累計)</t>
  </si>
  <si>
    <t>単位数</t>
  </si>
  <si>
    <t>送迎加算</t>
    <rPh sb="0" eb="2">
      <t>ソウゲ</t>
    </rPh>
    <phoneticPr fontId="3"/>
  </si>
  <si>
    <t>処遇改善加算</t>
    <rPh sb="0" eb="2">
      <t>ショグ</t>
    </rPh>
    <phoneticPr fontId="3"/>
  </si>
  <si>
    <t>《放課後デイ》</t>
    <rPh sb="0" eb="1">
      <t>ホ</t>
    </rPh>
    <phoneticPr fontId="3"/>
  </si>
  <si>
    <t>送迎</t>
    <rPh sb="0" eb="2">
      <t>ソウゲ</t>
    </rPh>
    <phoneticPr fontId="3"/>
  </si>
  <si>
    <t>処遇改善加算額</t>
    <rPh sb="0" eb="2">
      <t>ショグ</t>
    </rPh>
    <phoneticPr fontId="3"/>
  </si>
  <si>
    <t>児童数</t>
    <rPh sb="0" eb="2">
      <t>ジドウ</t>
    </rPh>
    <phoneticPr fontId="3"/>
  </si>
  <si>
    <t>合計</t>
    <rPh sb="0" eb="2">
      <t>ゴウケ</t>
    </rPh>
    <phoneticPr fontId="3"/>
  </si>
  <si>
    <t>人/月</t>
    <rPh sb="0" eb="1">
      <t>ヒt</t>
    </rPh>
    <phoneticPr fontId="3"/>
  </si>
  <si>
    <t>回/月</t>
    <rPh sb="0" eb="1">
      <t>ツk</t>
    </rPh>
    <phoneticPr fontId="3"/>
  </si>
  <si>
    <t>/月</t>
    <rPh sb="0" eb="1">
      <t>ツk</t>
    </rPh>
    <phoneticPr fontId="3"/>
  </si>
  <si>
    <t>月間売上高</t>
    <rPh sb="0" eb="2">
      <t>ゲッカn</t>
    </rPh>
    <phoneticPr fontId="3"/>
  </si>
  <si>
    <t>目標</t>
    <rPh sb="0" eb="2">
      <t>モクヒョ</t>
    </rPh>
    <phoneticPr fontId="3"/>
  </si>
  <si>
    <t>実績</t>
    <rPh sb="0" eb="2">
      <t>ジッセk</t>
    </rPh>
    <phoneticPr fontId="3"/>
  </si>
  <si>
    <t>達成率</t>
    <rPh sb="0" eb="2">
      <t>タッセ</t>
    </rPh>
    <phoneticPr fontId="3"/>
  </si>
  <si>
    <t>月間平均稼働率</t>
    <rPh sb="0" eb="2">
      <t>ゲッカn</t>
    </rPh>
    <phoneticPr fontId="3"/>
  </si>
  <si>
    <t>放課後デイGranny●●</t>
    <rPh sb="0" eb="2">
      <t>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</si>
</sst>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176" formatCode="0.0%"/>
    <numFmt numFmtId="177" formatCode="#,##0.00_);[Red]\(#,##0.00\)"/>
    <numFmt numFmtId="178" formatCode="#,##0.00_ "/>
    <numFmt numFmtId="179" formatCode="&quot;¥&quot;#,##0_);[Red]\(&quot;¥&quot;#,##0\)"/>
  </numFmts>
  <fonts count="7" x14ac:knownFonts="1">
    <font>
      <sz val="12"/>
      <color theme="1"/>
      <name val="Yu Gothic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2"/>
      <color rgb="FF9C0006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C00"/>
        <bgColor indexed="64"/>
      </patternFill>
    </fill>
    <fill>
      <patternFill patternType="solid">
        <fgColor rgb="FFFFD1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double">
        <color auto="1"/>
      </bottom>
      <diagonal style="thin">
        <color auto="1"/>
      </diagonal>
    </border>
    <border diagonalDown="1">
      <left/>
      <right/>
      <top style="thin">
        <color auto="1"/>
      </top>
      <bottom style="double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rgb="FFFF0000"/>
      </right>
      <top style="double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176" fontId="0" fillId="0" borderId="14" xfId="0" applyNumberFormat="1" applyBorder="1" applyAlignment="1" applyProtection="1">
      <alignment horizontal="center" vertical="center" shrinkToFit="1"/>
    </xf>
    <xf numFmtId="176" fontId="0" fillId="0" borderId="1" xfId="0" applyNumberFormat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1" fillId="3" borderId="27" xfId="0" applyFont="1" applyFill="1" applyBorder="1" applyAlignment="1" applyProtection="1">
      <alignment horizontal="center" vertical="center" shrinkToFit="1"/>
    </xf>
    <xf numFmtId="0" fontId="1" fillId="0" borderId="29" xfId="0" applyFont="1" applyBorder="1" applyAlignment="1" applyProtection="1">
      <alignment horizontal="center" vertical="center" shrinkToFit="1"/>
    </xf>
    <xf numFmtId="0" fontId="1" fillId="0" borderId="31" xfId="0" applyFont="1" applyBorder="1" applyAlignment="1" applyProtection="1">
      <alignment horizontal="center" vertical="center" shrinkToFit="1"/>
    </xf>
    <xf numFmtId="0" fontId="1" fillId="0" borderId="32" xfId="0" applyFont="1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1" fillId="3" borderId="31" xfId="0" applyFont="1" applyFill="1" applyBorder="1" applyAlignment="1" applyProtection="1">
      <alignment horizontal="center" vertical="center" shrinkToFit="1"/>
    </xf>
    <xf numFmtId="176" fontId="0" fillId="0" borderId="26" xfId="0" applyNumberFormat="1" applyBorder="1" applyAlignment="1" applyProtection="1">
      <alignment horizontal="center" vertical="center" shrinkToFit="1"/>
    </xf>
    <xf numFmtId="176" fontId="1" fillId="3" borderId="33" xfId="0" applyNumberFormat="1" applyFont="1" applyFill="1" applyBorder="1" applyAlignment="1" applyProtection="1">
      <alignment horizontal="center" vertical="center" shrinkToFit="1"/>
    </xf>
    <xf numFmtId="0" fontId="1" fillId="0" borderId="35" xfId="0" applyFont="1" applyBorder="1" applyAlignment="1" applyProtection="1">
      <alignment horizontal="center" vertical="center" shrinkToFit="1"/>
    </xf>
    <xf numFmtId="176" fontId="0" fillId="0" borderId="30" xfId="0" applyNumberFormat="1" applyBorder="1" applyAlignment="1" applyProtection="1">
      <alignment horizontal="center" vertical="center" shrinkToFit="1"/>
    </xf>
    <xf numFmtId="176" fontId="1" fillId="3" borderId="31" xfId="0" applyNumberFormat="1" applyFont="1" applyFill="1" applyBorder="1" applyAlignment="1" applyProtection="1">
      <alignment horizontal="center" vertical="center" shrinkToFit="1"/>
    </xf>
    <xf numFmtId="176" fontId="1" fillId="3" borderId="36" xfId="0" applyNumberFormat="1" applyFont="1" applyFill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5" fontId="0" fillId="0" borderId="37" xfId="0" applyNumberFormat="1" applyBorder="1" applyAlignment="1" applyProtection="1">
      <alignment horizontal="center" vertical="center" shrinkToFit="1"/>
    </xf>
    <xf numFmtId="5" fontId="5" fillId="0" borderId="45" xfId="0" applyNumberFormat="1" applyFont="1" applyBorder="1" applyAlignment="1" applyProtection="1">
      <alignment horizontal="center" vertical="center" shrinkToFit="1"/>
    </xf>
    <xf numFmtId="5" fontId="5" fillId="0" borderId="46" xfId="0" applyNumberFormat="1" applyFont="1" applyBorder="1" applyAlignment="1" applyProtection="1">
      <alignment horizontal="center" vertical="center" shrinkToFit="1"/>
    </xf>
    <xf numFmtId="5" fontId="5" fillId="0" borderId="48" xfId="0" applyNumberFormat="1" applyFont="1" applyBorder="1" applyAlignment="1" applyProtection="1">
      <alignment horizontal="center" vertical="center" shrinkToFit="1"/>
    </xf>
    <xf numFmtId="5" fontId="5" fillId="0" borderId="49" xfId="0" applyNumberFormat="1" applyFont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42" xfId="0" applyBorder="1" applyAlignment="1" applyProtection="1">
      <alignment horizontal="center" vertical="center" shrinkToFit="1"/>
    </xf>
    <xf numFmtId="0" fontId="0" fillId="0" borderId="54" xfId="0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horizontal="left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left" vertical="center" shrinkToFit="1"/>
    </xf>
    <xf numFmtId="5" fontId="0" fillId="0" borderId="0" xfId="0" applyNumberFormat="1" applyAlignment="1" applyProtection="1">
      <alignment horizontal="center" vertical="center" shrinkToFit="1"/>
    </xf>
    <xf numFmtId="177" fontId="4" fillId="0" borderId="39" xfId="0" applyNumberFormat="1" applyFont="1" applyBorder="1" applyAlignment="1" applyProtection="1">
      <alignment horizontal="left" vertical="center" shrinkToFit="1"/>
    </xf>
    <xf numFmtId="5" fontId="0" fillId="0" borderId="50" xfId="0" applyNumberFormat="1" applyBorder="1" applyAlignment="1" applyProtection="1">
      <alignment horizontal="center" vertical="center" shrinkToFit="1"/>
    </xf>
    <xf numFmtId="5" fontId="0" fillId="0" borderId="40" xfId="0" applyNumberFormat="1" applyBorder="1" applyAlignment="1" applyProtection="1">
      <alignment horizontal="center" vertical="center" shrinkToFit="1"/>
    </xf>
    <xf numFmtId="177" fontId="4" fillId="0" borderId="41" xfId="0" applyNumberFormat="1" applyFont="1" applyBorder="1" applyAlignment="1" applyProtection="1">
      <alignment horizontal="left" vertical="center" shrinkToFit="1"/>
    </xf>
    <xf numFmtId="5" fontId="5" fillId="0" borderId="56" xfId="0" applyNumberFormat="1" applyFont="1" applyBorder="1" applyAlignment="1" applyProtection="1">
      <alignment horizontal="center" vertical="center" shrinkToFit="1"/>
    </xf>
    <xf numFmtId="7" fontId="0" fillId="0" borderId="0" xfId="1" applyNumberFormat="1" applyFont="1" applyFill="1" applyAlignment="1" applyProtection="1">
      <alignment horizontal="center" vertical="center" shrinkToFit="1"/>
    </xf>
    <xf numFmtId="5" fontId="5" fillId="0" borderId="59" xfId="0" applyNumberFormat="1" applyFont="1" applyBorder="1" applyAlignment="1" applyProtection="1">
      <alignment horizontal="center" vertical="center" shrinkToFit="1"/>
    </xf>
    <xf numFmtId="10" fontId="0" fillId="0" borderId="0" xfId="1" applyNumberFormat="1" applyFont="1" applyFill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0" xfId="1" applyFont="1" applyFill="1" applyAlignment="1" applyProtection="1">
      <alignment vertical="center" shrinkToFit="1"/>
    </xf>
    <xf numFmtId="179" fontId="0" fillId="0" borderId="0" xfId="1" applyNumberFormat="1" applyFont="1" applyFill="1" applyAlignment="1" applyProtection="1">
      <alignment vertical="center" shrinkToFit="1"/>
    </xf>
    <xf numFmtId="5" fontId="0" fillId="0" borderId="0" xfId="0" applyNumberFormat="1" applyAlignment="1" applyProtection="1">
      <alignment vertical="center" shrinkToFit="1"/>
    </xf>
    <xf numFmtId="10" fontId="0" fillId="0" borderId="0" xfId="0" applyNumberFormat="1" applyAlignment="1" applyProtection="1">
      <alignment vertical="center" shrinkToFit="1"/>
    </xf>
    <xf numFmtId="178" fontId="0" fillId="0" borderId="0" xfId="0" applyNumberFormat="1" applyAlignment="1" applyProtection="1">
      <alignment horizontal="center" vertical="center" shrinkToFit="1"/>
    </xf>
    <xf numFmtId="0" fontId="0" fillId="0" borderId="0" xfId="1" applyFont="1" applyFill="1" applyAlignment="1" applyProtection="1">
      <alignment horizontal="center" vertical="center" shrinkToFit="1"/>
    </xf>
    <xf numFmtId="178" fontId="0" fillId="0" borderId="0" xfId="1" applyNumberFormat="1" applyFont="1" applyFill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</xf>
    <xf numFmtId="10" fontId="0" fillId="0" borderId="0" xfId="0" applyNumberFormat="1" applyAlignment="1" applyProtection="1">
      <alignment horizontal="center" vertical="center" shrinkToFit="1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5" fontId="5" fillId="3" borderId="57" xfId="1" applyNumberFormat="1" applyFont="1" applyFill="1" applyBorder="1" applyAlignment="1" applyProtection="1">
      <alignment horizontal="center" vertical="center" shrinkToFit="1"/>
    </xf>
    <xf numFmtId="5" fontId="5" fillId="3" borderId="60" xfId="1" applyNumberFormat="1" applyFont="1" applyFill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</xf>
    <xf numFmtId="0" fontId="5" fillId="0" borderId="62" xfId="0" applyFont="1" applyBorder="1" applyAlignment="1" applyProtection="1">
      <alignment horizontal="center" vertical="center" shrinkToFit="1"/>
    </xf>
    <xf numFmtId="0" fontId="5" fillId="0" borderId="64" xfId="0" applyFont="1" applyBorder="1" applyAlignment="1" applyProtection="1">
      <alignment horizontal="center" vertical="center" shrinkToFit="1"/>
    </xf>
    <xf numFmtId="176" fontId="5" fillId="0" borderId="40" xfId="0" applyNumberFormat="1" applyFont="1" applyBorder="1" applyAlignment="1" applyProtection="1">
      <alignment horizontal="center" vertical="center" shrinkToFit="1"/>
    </xf>
    <xf numFmtId="176" fontId="5" fillId="0" borderId="63" xfId="0" applyNumberFormat="1" applyFont="1" applyBorder="1" applyAlignment="1" applyProtection="1">
      <alignment horizontal="center" vertical="center" shrinkToFit="1"/>
    </xf>
    <xf numFmtId="176" fontId="5" fillId="0" borderId="60" xfId="0" applyNumberFormat="1" applyFont="1" applyBorder="1" applyAlignment="1" applyProtection="1">
      <alignment horizontal="center" vertical="center" shrinkToFit="1"/>
    </xf>
    <xf numFmtId="176" fontId="5" fillId="0" borderId="61" xfId="0" applyNumberFormat="1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5" fillId="0" borderId="65" xfId="0" applyFont="1" applyBorder="1" applyAlignment="1" applyProtection="1">
      <alignment horizontal="center" vertical="center" shrinkToFit="1"/>
    </xf>
    <xf numFmtId="0" fontId="5" fillId="0" borderId="66" xfId="0" applyFont="1" applyBorder="1" applyAlignment="1" applyProtection="1">
      <alignment horizontal="center" vertical="center" shrinkToFit="1"/>
    </xf>
    <xf numFmtId="0" fontId="5" fillId="0" borderId="67" xfId="0" applyFont="1" applyBorder="1" applyAlignment="1" applyProtection="1">
      <alignment horizontal="center" vertical="center" shrinkToFit="1"/>
    </xf>
    <xf numFmtId="6" fontId="5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40" xfId="0" applyFont="1" applyFill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 applyProtection="1">
      <alignment horizontal="center" vertical="center" shrinkToFit="1"/>
    </xf>
    <xf numFmtId="0" fontId="5" fillId="0" borderId="63" xfId="0" applyFont="1" applyBorder="1" applyAlignment="1" applyProtection="1">
      <alignment horizontal="center" vertical="center" shrinkToFit="1"/>
    </xf>
    <xf numFmtId="56" fontId="0" fillId="0" borderId="42" xfId="0" applyNumberFormat="1" applyBorder="1" applyAlignment="1" applyProtection="1">
      <alignment horizontal="center" vertical="center" shrinkToFit="1"/>
    </xf>
    <xf numFmtId="56" fontId="0" fillId="0" borderId="15" xfId="0" applyNumberFormat="1" applyBorder="1" applyAlignment="1" applyProtection="1">
      <alignment horizontal="center" vertical="center" shrinkToFit="1"/>
    </xf>
    <xf numFmtId="0" fontId="5" fillId="0" borderId="70" xfId="0" applyFont="1" applyBorder="1" applyAlignment="1" applyProtection="1">
      <alignment horizontal="center" vertical="center" shrinkToFit="1"/>
    </xf>
    <xf numFmtId="0" fontId="5" fillId="0" borderId="72" xfId="0" applyFont="1" applyBorder="1" applyAlignment="1" applyProtection="1">
      <alignment horizontal="center" vertical="center" shrinkToFit="1"/>
    </xf>
    <xf numFmtId="5" fontId="5" fillId="0" borderId="50" xfId="0" applyNumberFormat="1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71" xfId="0" applyFont="1" applyBorder="1" applyAlignment="1" applyProtection="1">
      <alignment horizontal="center" vertical="center" shrinkToFit="1"/>
    </xf>
    <xf numFmtId="0" fontId="5" fillId="0" borderId="73" xfId="0" applyFont="1" applyBorder="1" applyAlignment="1" applyProtection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</xf>
    <xf numFmtId="0" fontId="5" fillId="0" borderId="45" xfId="0" applyFont="1" applyBorder="1" applyAlignment="1" applyProtection="1">
      <alignment horizontal="center" vertical="center" shrinkToFit="1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</xf>
    <xf numFmtId="0" fontId="5" fillId="0" borderId="48" xfId="0" applyFont="1" applyBorder="1" applyAlignment="1" applyProtection="1">
      <alignment horizontal="center" vertical="center" shrinkToFit="1"/>
    </xf>
    <xf numFmtId="7" fontId="5" fillId="0" borderId="58" xfId="1" applyNumberFormat="1" applyFont="1" applyFill="1" applyBorder="1" applyAlignment="1" applyProtection="1">
      <alignment horizontal="left" vertical="center" shrinkToFit="1"/>
    </xf>
    <xf numFmtId="7" fontId="5" fillId="0" borderId="61" xfId="1" applyNumberFormat="1" applyFont="1" applyFill="1" applyBorder="1" applyAlignment="1" applyProtection="1">
      <alignment horizontal="left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52" xfId="0" applyFont="1" applyBorder="1" applyAlignment="1" applyProtection="1">
      <alignment horizontal="center" vertical="center" shrinkToFit="1"/>
    </xf>
    <xf numFmtId="176" fontId="5" fillId="4" borderId="68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69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40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63" xfId="0" applyNumberFormat="1" applyFont="1" applyFill="1" applyBorder="1" applyAlignment="1" applyProtection="1">
      <alignment horizontal="center" vertical="center" shrinkToFit="1"/>
      <protection locked="0"/>
    </xf>
    <xf numFmtId="56" fontId="0" fillId="0" borderId="16" xfId="0" applyNumberFormat="1" applyBorder="1" applyAlignment="1" applyProtection="1">
      <alignment horizontal="center" vertical="center" shrinkToFit="1"/>
    </xf>
    <xf numFmtId="56" fontId="0" fillId="0" borderId="37" xfId="0" applyNumberFormat="1" applyBorder="1" applyAlignment="1" applyProtection="1">
      <alignment horizontal="center" vertical="center" shrinkToFit="1"/>
    </xf>
    <xf numFmtId="176" fontId="5" fillId="0" borderId="50" xfId="0" applyNumberFormat="1" applyFont="1" applyBorder="1" applyAlignment="1" applyProtection="1">
      <alignment horizontal="center" vertical="center" shrinkToFit="1"/>
    </xf>
    <xf numFmtId="176" fontId="5" fillId="0" borderId="71" xfId="0" applyNumberFormat="1" applyFont="1" applyBorder="1" applyAlignment="1" applyProtection="1">
      <alignment horizontal="center" vertical="center" shrinkToFit="1"/>
    </xf>
    <xf numFmtId="176" fontId="5" fillId="0" borderId="34" xfId="0" applyNumberFormat="1" applyFont="1" applyBorder="1" applyAlignment="1" applyProtection="1">
      <alignment horizontal="center" vertical="center" shrinkToFit="1"/>
    </xf>
    <xf numFmtId="176" fontId="5" fillId="0" borderId="73" xfId="0" applyNumberFormat="1" applyFont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wrapText="1" shrinkToFit="1"/>
    </xf>
    <xf numFmtId="0" fontId="0" fillId="0" borderId="21" xfId="0" applyBorder="1" applyAlignment="1" applyProtection="1">
      <alignment horizontal="center" vertical="center" wrapText="1" shrinkToFit="1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0" fillId="4" borderId="22" xfId="0" applyFill="1" applyBorder="1" applyAlignment="1" applyProtection="1">
      <alignment horizontal="center" vertical="center" shrinkToFit="1"/>
      <protection locked="0"/>
    </xf>
    <xf numFmtId="0" fontId="0" fillId="4" borderId="25" xfId="0" applyFill="1" applyBorder="1" applyAlignment="1" applyProtection="1">
      <alignment horizontal="center" vertical="center" shrinkToFit="1"/>
      <protection locked="0"/>
    </xf>
  </cellXfs>
  <cellStyles count="2">
    <cellStyle name="悪い" xfId="1" builtinId="27"/>
    <cellStyle name="標準" xfId="0" builtinId="0"/>
  </cellStyles>
  <dxfs count="0"/>
  <tableStyles count="0" defaultTableStyle="TableStyleMedium9"/>
  <colors>
    <mruColors>
      <color rgb="FFFFD1E0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65C1-D7B3-4B54-8EB9-7AD13BCB495B}">
  <sheetPr codeName="Sheet2">
    <pageSetUpPr fitToPage="1"/>
  </sheetPr>
  <dimension ref="B1:Y26"/>
  <sheetViews>
    <sheetView tabSelected="1" view="pageLayout" topLeftCell="B1" zoomScaleNormal="64" workbookViewId="0">
      <selection activeCell="E9" sqref="E9"/>
    </sheetView>
  </sheetViews>
  <sheetFormatPr baseColWidth="10" defaultColWidth="12.7109375" defaultRowHeight="21" x14ac:dyDescent="0.3"/>
  <cols>
    <col min="1" max="1" width="3.7109375" style="17" customWidth="1"/>
    <col min="2" max="3" width="12.7109375" style="17"/>
    <col min="4" max="19" width="10.7109375" style="17" customWidth="1"/>
    <col min="20" max="20" width="7.7109375" style="17" customWidth="1"/>
    <col min="21" max="21" width="1.7109375" style="17" customWidth="1"/>
    <col min="22" max="22" width="7.7109375" style="17" customWidth="1"/>
    <col min="23" max="23" width="12.7109375" style="17"/>
    <col min="24" max="24" width="7.7109375" style="17" customWidth="1"/>
    <col min="25" max="16384" width="12.7109375" style="17"/>
  </cols>
  <sheetData>
    <row r="1" spans="2:24" ht="22" thickBot="1" x14ac:dyDescent="0.35"/>
    <row r="2" spans="2:24" ht="22" thickBot="1" x14ac:dyDescent="0.35">
      <c r="B2" s="112">
        <v>2021</v>
      </c>
      <c r="C2" s="113"/>
      <c r="D2" s="77" t="s">
        <v>23</v>
      </c>
      <c r="E2" s="74">
        <v>4</v>
      </c>
      <c r="F2" s="78" t="s">
        <v>24</v>
      </c>
      <c r="G2" s="76" t="s">
        <v>25</v>
      </c>
      <c r="H2" s="75"/>
      <c r="I2" s="78" t="s">
        <v>26</v>
      </c>
      <c r="K2" s="37" t="s">
        <v>27</v>
      </c>
      <c r="L2" s="12">
        <v>10</v>
      </c>
      <c r="M2" s="38" t="s">
        <v>28</v>
      </c>
      <c r="O2" s="37" t="s">
        <v>29</v>
      </c>
      <c r="P2" s="13">
        <v>5</v>
      </c>
      <c r="Q2" s="38" t="s">
        <v>30</v>
      </c>
    </row>
    <row r="3" spans="2:24" ht="23" thickTop="1" thickBot="1" x14ac:dyDescent="0.35">
      <c r="B3" s="18" t="s">
        <v>31</v>
      </c>
      <c r="C3" s="154" t="s">
        <v>55</v>
      </c>
      <c r="D3" s="155"/>
      <c r="E3" s="155"/>
      <c r="F3" s="155"/>
      <c r="G3" s="155"/>
      <c r="H3" s="155"/>
      <c r="I3" s="156"/>
    </row>
    <row r="4" spans="2:24" ht="22" thickBot="1" x14ac:dyDescent="0.35"/>
    <row r="5" spans="2:24" ht="23" thickTop="1" thickBot="1" x14ac:dyDescent="0.35">
      <c r="B5" s="93"/>
      <c r="C5" s="94"/>
      <c r="D5" s="80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80">
        <v>14</v>
      </c>
      <c r="R5" s="80">
        <v>15</v>
      </c>
      <c r="S5" s="80">
        <v>16</v>
      </c>
      <c r="V5" s="95" t="s">
        <v>50</v>
      </c>
      <c r="W5" s="96"/>
      <c r="X5" s="97"/>
    </row>
    <row r="6" spans="2:24" ht="23" thickTop="1" thickBot="1" x14ac:dyDescent="0.35">
      <c r="B6" s="39" t="s">
        <v>42</v>
      </c>
      <c r="C6" s="40" t="s">
        <v>45</v>
      </c>
      <c r="D6" s="41">
        <f>D7+D8</f>
        <v>0</v>
      </c>
      <c r="E6" s="41">
        <f t="shared" ref="E6:S6" si="0">E7+E8</f>
        <v>0</v>
      </c>
      <c r="F6" s="41">
        <f t="shared" si="0"/>
        <v>0</v>
      </c>
      <c r="G6" s="41">
        <f t="shared" si="0"/>
        <v>0</v>
      </c>
      <c r="H6" s="41">
        <f t="shared" si="0"/>
        <v>0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41">
        <f t="shared" si="0"/>
        <v>0</v>
      </c>
      <c r="R6" s="41">
        <f t="shared" si="0"/>
        <v>0</v>
      </c>
      <c r="S6" s="41">
        <f t="shared" si="0"/>
        <v>0</v>
      </c>
      <c r="V6" s="87" t="s">
        <v>51</v>
      </c>
      <c r="W6" s="98"/>
      <c r="X6" s="100" t="s">
        <v>49</v>
      </c>
    </row>
    <row r="7" spans="2:24" ht="22" thickTop="1" x14ac:dyDescent="0.3">
      <c r="B7" s="102" t="s">
        <v>32</v>
      </c>
      <c r="C7" s="81" t="s">
        <v>33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V7" s="87"/>
      <c r="W7" s="99"/>
      <c r="X7" s="101"/>
    </row>
    <row r="8" spans="2:24" x14ac:dyDescent="0.3">
      <c r="B8" s="103"/>
      <c r="C8" s="42" t="s">
        <v>34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V8" s="104" t="s">
        <v>52</v>
      </c>
      <c r="W8" s="106">
        <f>S20</f>
        <v>0</v>
      </c>
      <c r="X8" s="108" t="s">
        <v>49</v>
      </c>
    </row>
    <row r="9" spans="2:24" x14ac:dyDescent="0.3">
      <c r="B9" s="79" t="s">
        <v>35</v>
      </c>
      <c r="C9" s="43" t="s">
        <v>43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V9" s="105"/>
      <c r="W9" s="107"/>
      <c r="X9" s="109"/>
    </row>
    <row r="10" spans="2:24" ht="22" thickBot="1" x14ac:dyDescent="0.35">
      <c r="B10" s="85" t="s">
        <v>44</v>
      </c>
      <c r="C10" s="86"/>
      <c r="D10" s="44">
        <f>(D7*L2*'マスタデータ(日次売上高推移)'!D4+日次売上高推移!D8*日次売上高推移!L2*'マスタデータ(日次売上高推移)'!D5+日次売上高推移!D9*日次売上高推移!L2*'マスタデータ(日次売上高推移)'!D6)*'マスタデータ(日次売上高推移)'!D7</f>
        <v>0</v>
      </c>
      <c r="E10" s="44">
        <f>(E7*L2*'マスタデータ(日次売上高推移)'!D4+日次売上高推移!E8*日次売上高推移!L2*'マスタデータ(日次売上高推移)'!D5+日次売上高推移!E9*日次売上高推移!L2*'マスタデータ(日次売上高推移)'!D6)*'マスタデータ(日次売上高推移)'!D7</f>
        <v>0</v>
      </c>
      <c r="F10" s="44">
        <f>(F7*L2*'マスタデータ(日次売上高推移)'!D4+日次売上高推移!F8*日次売上高推移!L2*'マスタデータ(日次売上高推移)'!D5+日次売上高推移!F9*日次売上高推移!L2*'マスタデータ(日次売上高推移)'!D6)*'マスタデータ(日次売上高推移)'!D7</f>
        <v>0</v>
      </c>
      <c r="G10" s="44">
        <f>(G7*L2*'マスタデータ(日次売上高推移)'!D4+日次売上高推移!G8*日次売上高推移!L2*'マスタデータ(日次売上高推移)'!D5+日次売上高推移!G9*日次売上高推移!L2*'マスタデータ(日次売上高推移)'!D6)*'マスタデータ(日次売上高推移)'!D7</f>
        <v>0</v>
      </c>
      <c r="H10" s="44">
        <f>(H7*L2*'マスタデータ(日次売上高推移)'!D4+日次売上高推移!H8*日次売上高推移!L2*'マスタデータ(日次売上高推移)'!D5+日次売上高推移!H9*日次売上高推移!L2*'マスタデータ(日次売上高推移)'!D6)*'マスタデータ(日次売上高推移)'!D7</f>
        <v>0</v>
      </c>
      <c r="I10" s="44">
        <f>(I7*L2*'マスタデータ(日次売上高推移)'!D4+日次売上高推移!I8*日次売上高推移!L2*'マスタデータ(日次売上高推移)'!D5+日次売上高推移!I9*日次売上高推移!L2*'マスタデータ(日次売上高推移)'!D6)*'マスタデータ(日次売上高推移)'!D7</f>
        <v>0</v>
      </c>
      <c r="J10" s="44">
        <f>(J7*L2*'マスタデータ(日次売上高推移)'!D4+日次売上高推移!J8*日次売上高推移!L2*'マスタデータ(日次売上高推移)'!D5+日次売上高推移!J9*日次売上高推移!L2*'マスタデータ(日次売上高推移)'!D6)*'マスタデータ(日次売上高推移)'!D7</f>
        <v>0</v>
      </c>
      <c r="K10" s="44">
        <f>(K7*L2*'マスタデータ(日次売上高推移)'!D4+日次売上高推移!K8*日次売上高推移!L2*'マスタデータ(日次売上高推移)'!D5+日次売上高推移!K9*日次売上高推移!L2*'マスタデータ(日次売上高推移)'!D6)*'マスタデータ(日次売上高推移)'!D7</f>
        <v>0</v>
      </c>
      <c r="L10" s="44">
        <f>(日次売上高推移!L7*日次売上高推移!L2*'マスタデータ(日次売上高推移)'!D4+日次売上高推移!L8*日次売上高推移!L2*'マスタデータ(日次売上高推移)'!D5+日次売上高推移!L9*日次売上高推移!L2*'マスタデータ(日次売上高推移)'!D6)*'マスタデータ(日次売上高推移)'!D7</f>
        <v>0</v>
      </c>
      <c r="M10" s="44">
        <f>(M7*L2*'マスタデータ(日次売上高推移)'!D4+日次売上高推移!M8*日次売上高推移!L2*'マスタデータ(日次売上高推移)'!D5+日次売上高推移!M9*日次売上高推移!L2*'マスタデータ(日次売上高推移)'!D6)*'マスタデータ(日次売上高推移)'!D7</f>
        <v>0</v>
      </c>
      <c r="N10" s="44">
        <f>(N7*L2*'マスタデータ(日次売上高推移)'!D4+日次売上高推移!N8*日次売上高推移!L2*'マスタデータ(日次売上高推移)'!D5+日次売上高推移!N9*日次売上高推移!L2*'マスタデータ(日次売上高推移)'!D6)*'マスタデータ(日次売上高推移)'!D7</f>
        <v>0</v>
      </c>
      <c r="O10" s="44">
        <f>(O7*L2*'マスタデータ(日次売上高推移)'!D4+日次売上高推移!O8*日次売上高推移!L2*'マスタデータ(日次売上高推移)'!D5+日次売上高推移!O9*日次売上高推移!L2*'マスタデータ(日次売上高推移)'!D6)*'マスタデータ(日次売上高推移)'!D7</f>
        <v>0</v>
      </c>
      <c r="P10" s="44">
        <f>(P7*L2*'マスタデータ(日次売上高推移)'!D4+日次売上高推移!P8*日次売上高推移!L2*'マスタデータ(日次売上高推移)'!D5+日次売上高推移!P9*日次売上高推移!L2*'マスタデータ(日次売上高推移)'!D6)*'マスタデータ(日次売上高推移)'!D7</f>
        <v>0</v>
      </c>
      <c r="Q10" s="44">
        <f>(Q7*L2*'マスタデータ(日次売上高推移)'!D4+日次売上高推移!Q8*日次売上高推移!L2*'マスタデータ(日次売上高推移)'!D5+日次売上高推移!Q9*日次売上高推移!L2*'マスタデータ(日次売上高推移)'!D6)*'マスタデータ(日次売上高推移)'!D7</f>
        <v>0</v>
      </c>
      <c r="R10" s="44">
        <f>(R7*L2*'マスタデータ(日次売上高推移)'!D4+日次売上高推移!R8*日次売上高推移!L2*'マスタデータ(日次売上高推移)'!D5+日次売上高推移!R9*日次売上高推移!L2*'マスタデータ(日次売上高推移)'!D6)*'マスタデータ(日次売上高推移)'!D7</f>
        <v>0</v>
      </c>
      <c r="S10" s="44">
        <f>(S7*L2*'マスタデータ(日次売上高推移)'!D4+日次売上高推移!S8*日次売上高推移!L2*'マスタデータ(日次売上高推移)'!D5+日次売上高推移!S9*日次売上高推移!L2*'マスタデータ(日次売上高推移)'!D6)*'マスタデータ(日次売上高推移)'!D7</f>
        <v>0</v>
      </c>
      <c r="V10" s="87" t="s">
        <v>53</v>
      </c>
      <c r="W10" s="89" t="e">
        <f>W8/W6</f>
        <v>#DIV/0!</v>
      </c>
      <c r="X10" s="90"/>
    </row>
    <row r="11" spans="2:24" ht="30" customHeight="1" thickTop="1" thickBot="1" x14ac:dyDescent="0.35">
      <c r="B11" s="110" t="s">
        <v>36</v>
      </c>
      <c r="C11" s="111"/>
      <c r="D11" s="45">
        <f>D7*L2*'マスタデータ(日次売上高推移)'!D4+日次売上高推移!D8*日次売上高推移!L2*'マスタデータ(日次売上高推移)'!D5+日次売上高推移!D9*日次売上高推移!L2*'マスタデータ(日次売上高推移)'!D6+D10</f>
        <v>0</v>
      </c>
      <c r="E11" s="45">
        <f>E7*L2*'マスタデータ(日次売上高推移)'!D4+日次売上高推移!E8*日次売上高推移!L2*'マスタデータ(日次売上高推移)'!D5+日次売上高推移!E9*日次売上高推移!L2*'マスタデータ(日次売上高推移)'!D6+E10</f>
        <v>0</v>
      </c>
      <c r="F11" s="45">
        <f>F7*L2*'マスタデータ(日次売上高推移)'!D4+日次売上高推移!F8*日次売上高推移!L2*'マスタデータ(日次売上高推移)'!D5+日次売上高推移!F9*日次売上高推移!L2*'マスタデータ(日次売上高推移)'!D6+F10</f>
        <v>0</v>
      </c>
      <c r="G11" s="45">
        <f>G7*L2*'マスタデータ(日次売上高推移)'!D4+日次売上高推移!G8*日次売上高推移!L2*'マスタデータ(日次売上高推移)'!D5+日次売上高推移!G9*日次売上高推移!L2*'マスタデータ(日次売上高推移)'!D6+G10</f>
        <v>0</v>
      </c>
      <c r="H11" s="45">
        <f>H7*L2*'マスタデータ(日次売上高推移)'!D4+日次売上高推移!H8*日次売上高推移!L2*'マスタデータ(日次売上高推移)'!D5+日次売上高推移!H9*日次売上高推移!L2*'マスタデータ(日次売上高推移)'!D6+H10</f>
        <v>0</v>
      </c>
      <c r="I11" s="45">
        <f>I7*L2*'マスタデータ(日次売上高推移)'!D4+日次売上高推移!I8*日次売上高推移!L2*'マスタデータ(日次売上高推移)'!D5+日次売上高推移!I9*日次売上高推移!L2*'マスタデータ(日次売上高推移)'!D6+I10</f>
        <v>0</v>
      </c>
      <c r="J11" s="45">
        <f>J7*L2*'マスタデータ(日次売上高推移)'!D4+日次売上高推移!J8*日次売上高推移!L2*'マスタデータ(日次売上高推移)'!D5+日次売上高推移!J9*日次売上高推移!L2*'マスタデータ(日次売上高推移)'!D6+J10</f>
        <v>0</v>
      </c>
      <c r="K11" s="45">
        <f>K7*L2*'マスタデータ(日次売上高推移)'!D4+日次売上高推移!K8*日次売上高推移!L2*'マスタデータ(日次売上高推移)'!D5+日次売上高推移!K9*日次売上高推移!L2*'マスタデータ(日次売上高推移)'!D6+K10</f>
        <v>0</v>
      </c>
      <c r="L11" s="45">
        <f>日次売上高推移!L7*日次売上高推移!L2*'マスタデータ(日次売上高推移)'!D4+日次売上高推移!L8*日次売上高推移!L2*'マスタデータ(日次売上高推移)'!D5+日次売上高推移!L9*日次売上高推移!L2*'マスタデータ(日次売上高推移)'!D6+L10</f>
        <v>0</v>
      </c>
      <c r="M11" s="45">
        <f>M7*L2*'マスタデータ(日次売上高推移)'!D4+日次売上高推移!M8*日次売上高推移!L2*'マスタデータ(日次売上高推移)'!D5+日次売上高推移!M9*日次売上高推移!L2*'マスタデータ(日次売上高推移)'!D6+M10</f>
        <v>0</v>
      </c>
      <c r="N11" s="45">
        <f>N7*L2*'マスタデータ(日次売上高推移)'!D4+日次売上高推移!N8*日次売上高推移!L2*'マスタデータ(日次売上高推移)'!D5+日次売上高推移!N9*日次売上高推移!L2*'マスタデータ(日次売上高推移)'!D6+N10</f>
        <v>0</v>
      </c>
      <c r="O11" s="45">
        <f>O7*L2*'マスタデータ(日次売上高推移)'!D4+日次売上高推移!O8*日次売上高推移!L2*'マスタデータ(日次売上高推移)'!D5+日次売上高推移!O9*日次売上高推移!L2*'マスタデータ(日次売上高推移)'!D6+O10</f>
        <v>0</v>
      </c>
      <c r="P11" s="45">
        <f>P7*L2*'マスタデータ(日次売上高推移)'!D4+日次売上高推移!P8*日次売上高推移!L2*'マスタデータ(日次売上高推移)'!D5+日次売上高推移!P9*日次売上高推移!L2*'マスタデータ(日次売上高推移)'!D6+P10</f>
        <v>0</v>
      </c>
      <c r="Q11" s="45">
        <f>Q7*L2*'マスタデータ(日次売上高推移)'!D4+日次売上高推移!Q8*日次売上高推移!L2*'マスタデータ(日次売上高推移)'!D5+日次売上高推移!Q9*日次売上高推移!L2*'マスタデータ(日次売上高推移)'!D6+Q10</f>
        <v>0</v>
      </c>
      <c r="R11" s="45">
        <f>R7*L2*'マスタデータ(日次売上高推移)'!D4+日次売上高推移!R8*日次売上高推移!L2*'マスタデータ(日次売上高推移)'!D5+日次売上高推移!R9*日次売上高推移!L2*'マスタデータ(日次売上高推移)'!D6+R10</f>
        <v>0</v>
      </c>
      <c r="S11" s="46">
        <f>S7*L2*'マスタデータ(日次売上高推移)'!D4+日次売上高推移!S8*日次売上高推移!L2*'マスタデータ(日次売上高推移)'!D5+日次売上高推移!S9*日次売上高推移!L2*'マスタデータ(日次売上高推移)'!D6+S10</f>
        <v>0</v>
      </c>
      <c r="V11" s="88"/>
      <c r="W11" s="91"/>
      <c r="X11" s="92"/>
    </row>
    <row r="12" spans="2:24" ht="30" customHeight="1" thickTop="1" thickBot="1" x14ac:dyDescent="0.35">
      <c r="B12" s="114" t="s">
        <v>37</v>
      </c>
      <c r="C12" s="115"/>
      <c r="D12" s="47">
        <f>D11</f>
        <v>0</v>
      </c>
      <c r="E12" s="47">
        <f t="shared" ref="E12:S12" si="1">D12+E11</f>
        <v>0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47">
        <f t="shared" si="1"/>
        <v>0</v>
      </c>
      <c r="M12" s="47">
        <f t="shared" si="1"/>
        <v>0</v>
      </c>
      <c r="N12" s="47">
        <f t="shared" si="1"/>
        <v>0</v>
      </c>
      <c r="O12" s="47">
        <f t="shared" si="1"/>
        <v>0</v>
      </c>
      <c r="P12" s="47">
        <f t="shared" si="1"/>
        <v>0</v>
      </c>
      <c r="Q12" s="47">
        <f t="shared" si="1"/>
        <v>0</v>
      </c>
      <c r="R12" s="47">
        <f t="shared" si="1"/>
        <v>0</v>
      </c>
      <c r="S12" s="48">
        <f t="shared" si="1"/>
        <v>0</v>
      </c>
    </row>
    <row r="13" spans="2:24" ht="23" thickTop="1" thickBot="1" x14ac:dyDescent="0.35"/>
    <row r="14" spans="2:24" ht="23" thickTop="1" thickBot="1" x14ac:dyDescent="0.35">
      <c r="B14" s="93"/>
      <c r="C14" s="94"/>
      <c r="D14" s="80">
        <v>17</v>
      </c>
      <c r="E14" s="80">
        <v>18</v>
      </c>
      <c r="F14" s="80">
        <v>19</v>
      </c>
      <c r="G14" s="80">
        <v>20</v>
      </c>
      <c r="H14" s="80">
        <v>21</v>
      </c>
      <c r="I14" s="80">
        <v>22</v>
      </c>
      <c r="J14" s="80">
        <v>23</v>
      </c>
      <c r="K14" s="80">
        <v>24</v>
      </c>
      <c r="L14" s="80">
        <v>25</v>
      </c>
      <c r="M14" s="80">
        <v>26</v>
      </c>
      <c r="N14" s="80">
        <v>27</v>
      </c>
      <c r="O14" s="80">
        <v>28</v>
      </c>
      <c r="P14" s="80">
        <v>29</v>
      </c>
      <c r="Q14" s="80">
        <v>30</v>
      </c>
      <c r="R14" s="24">
        <v>31</v>
      </c>
      <c r="S14" s="118" t="s">
        <v>46</v>
      </c>
      <c r="T14" s="119"/>
      <c r="V14" s="95" t="s">
        <v>54</v>
      </c>
      <c r="W14" s="96"/>
      <c r="X14" s="97"/>
    </row>
    <row r="15" spans="2:24" ht="23" thickTop="1" thickBot="1" x14ac:dyDescent="0.35">
      <c r="B15" s="49" t="str">
        <f>B6</f>
        <v>《放課後デイ》</v>
      </c>
      <c r="C15" s="41" t="str">
        <f>C6</f>
        <v>児童数</v>
      </c>
      <c r="D15" s="50">
        <f>D16+D17</f>
        <v>0</v>
      </c>
      <c r="E15" s="50">
        <f t="shared" ref="E15:R15" si="2">E16+E17</f>
        <v>0</v>
      </c>
      <c r="F15" s="50">
        <f t="shared" si="2"/>
        <v>0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  <c r="K15" s="50">
        <f t="shared" si="2"/>
        <v>0</v>
      </c>
      <c r="L15" s="50">
        <f t="shared" si="2"/>
        <v>0</v>
      </c>
      <c r="M15" s="50">
        <f t="shared" si="2"/>
        <v>0</v>
      </c>
      <c r="N15" s="50">
        <f t="shared" si="2"/>
        <v>0</v>
      </c>
      <c r="O15" s="50">
        <f t="shared" si="2"/>
        <v>0</v>
      </c>
      <c r="P15" s="50">
        <f t="shared" si="2"/>
        <v>0</v>
      </c>
      <c r="Q15" s="50">
        <f t="shared" si="2"/>
        <v>0</v>
      </c>
      <c r="R15" s="49">
        <f t="shared" si="2"/>
        <v>0</v>
      </c>
      <c r="S15" s="51">
        <f>SUM(D6:S6)+SUM(D15:R15)</f>
        <v>0</v>
      </c>
      <c r="T15" s="52" t="s">
        <v>47</v>
      </c>
      <c r="V15" s="87" t="s">
        <v>51</v>
      </c>
      <c r="W15" s="120"/>
      <c r="X15" s="121"/>
    </row>
    <row r="16" spans="2:24" ht="22" thickTop="1" x14ac:dyDescent="0.3">
      <c r="B16" s="124" t="s">
        <v>32</v>
      </c>
      <c r="C16" s="82" t="s">
        <v>33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53">
        <f>SUM(D7:S7)+SUM(D16:R16)</f>
        <v>0</v>
      </c>
      <c r="T16" s="54" t="s">
        <v>47</v>
      </c>
      <c r="U16" s="55"/>
      <c r="V16" s="87"/>
      <c r="W16" s="122"/>
      <c r="X16" s="123"/>
    </row>
    <row r="17" spans="2:25" x14ac:dyDescent="0.3">
      <c r="B17" s="125"/>
      <c r="C17" s="42" t="s">
        <v>34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53">
        <f>SUM(D8:S8)+SUM(D17:R17)</f>
        <v>0</v>
      </c>
      <c r="T17" s="54" t="s">
        <v>47</v>
      </c>
      <c r="U17" s="55"/>
      <c r="V17" s="104" t="s">
        <v>52</v>
      </c>
      <c r="W17" s="126" t="e">
        <f>S15/(H2*P2)</f>
        <v>#DIV/0!</v>
      </c>
      <c r="X17" s="127"/>
    </row>
    <row r="18" spans="2:25" x14ac:dyDescent="0.3">
      <c r="B18" s="79" t="s">
        <v>35</v>
      </c>
      <c r="C18" s="43" t="s">
        <v>43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0"/>
      <c r="S18" s="53">
        <f>SUM(D9:S9)+SUM(D18:R18)</f>
        <v>0</v>
      </c>
      <c r="T18" s="56" t="s">
        <v>48</v>
      </c>
      <c r="U18" s="55"/>
      <c r="V18" s="105"/>
      <c r="W18" s="128"/>
      <c r="X18" s="129"/>
    </row>
    <row r="19" spans="2:25" ht="22" thickBot="1" x14ac:dyDescent="0.35">
      <c r="B19" s="130" t="str">
        <f>B10</f>
        <v>処遇改善加算額</v>
      </c>
      <c r="C19" s="131"/>
      <c r="D19" s="44">
        <f>(D16*L2*'マスタデータ(日次売上高推移)'!D4+日次売上高推移!D17*日次売上高推移!L2*'マスタデータ(日次売上高推移)'!D5+日次売上高推移!D18*日次売上高推移!L2*'マスタデータ(日次売上高推移)'!D6)*'マスタデータ(日次売上高推移)'!D7</f>
        <v>0</v>
      </c>
      <c r="E19" s="44">
        <f>(E16*L2*'マスタデータ(日次売上高推移)'!D4+日次売上高推移!E17*日次売上高推移!L2*'マスタデータ(日次売上高推移)'!D5+日次売上高推移!E18*日次売上高推移!L2*'マスタデータ(日次売上高推移)'!D6)*'マスタデータ(日次売上高推移)'!D7</f>
        <v>0</v>
      </c>
      <c r="F19" s="44">
        <f>(F16*L2*'マスタデータ(日次売上高推移)'!D4+日次売上高推移!F17*日次売上高推移!L2*'マスタデータ(日次売上高推移)'!D5+日次売上高推移!F18*日次売上高推移!L2*'マスタデータ(日次売上高推移)'!D6)*'マスタデータ(日次売上高推移)'!D7</f>
        <v>0</v>
      </c>
      <c r="G19" s="44">
        <f>(G16*L2*'マスタデータ(日次売上高推移)'!D4+日次売上高推移!G17*日次売上高推移!L2*'マスタデータ(日次売上高推移)'!D5+日次売上高推移!G18*日次売上高推移!L2*'マスタデータ(日次売上高推移)'!D6)*'マスタデータ(日次売上高推移)'!D7</f>
        <v>0</v>
      </c>
      <c r="H19" s="44">
        <f>(H16*L2*'マスタデータ(日次売上高推移)'!D4+日次売上高推移!H17*日次売上高推移!L2*'マスタデータ(日次売上高推移)'!D5+日次売上高推移!H18*日次売上高推移!L2*'マスタデータ(日次売上高推移)'!D6)*'マスタデータ(日次売上高推移)'!D7</f>
        <v>0</v>
      </c>
      <c r="I19" s="44">
        <f>(I16*L2*'マスタデータ(日次売上高推移)'!D4+日次売上高推移!I17*日次売上高推移!L2*'マスタデータ(日次売上高推移)'!D5+日次売上高推移!I18*日次売上高推移!L2*'マスタデータ(日次売上高推移)'!D6)*'マスタデータ(日次売上高推移)'!D7</f>
        <v>0</v>
      </c>
      <c r="J19" s="44">
        <f>(J16*L2*'マスタデータ(日次売上高推移)'!D4+日次売上高推移!J17*日次売上高推移!L2*'マスタデータ(日次売上高推移)'!D5+日次売上高推移!J18*日次売上高推移!L2*'マスタデータ(日次売上高推移)'!D6)*'マスタデータ(日次売上高推移)'!D7</f>
        <v>0</v>
      </c>
      <c r="K19" s="44">
        <f>(K16*L2*'マスタデータ(日次売上高推移)'!D4+日次売上高推移!K17*日次売上高推移!L2*'マスタデータ(日次売上高推移)'!D5+日次売上高推移!K18*日次売上高推移!L2*'マスタデータ(日次売上高推移)'!D6)*'マスタデータ(日次売上高推移)'!D7</f>
        <v>0</v>
      </c>
      <c r="L19" s="44">
        <f>(L16*L2*'マスタデータ(日次売上高推移)'!D4+日次売上高推移!L17*日次売上高推移!L2*'マスタデータ(日次売上高推移)'!D5+日次売上高推移!L18*日次売上高推移!L2*'マスタデータ(日次売上高推移)'!D6)*'マスタデータ(日次売上高推移)'!D7</f>
        <v>0</v>
      </c>
      <c r="M19" s="44">
        <f>(M16*L2*'マスタデータ(日次売上高推移)'!D4+日次売上高推移!M17*日次売上高推移!L2*'マスタデータ(日次売上高推移)'!D5+日次売上高推移!M18*日次売上高推移!L2*'マスタデータ(日次売上高推移)'!D6)*'マスタデータ(日次売上高推移)'!D7</f>
        <v>0</v>
      </c>
      <c r="N19" s="44">
        <f>(N16*L2*'マスタデータ(日次売上高推移)'!D4+日次売上高推移!N17*日次売上高推移!L2*'マスタデータ(日次売上高推移)'!D5+日次売上高推移!N18*日次売上高推移!L2*'マスタデータ(日次売上高推移)'!D6)*'マスタデータ(日次売上高推移)'!D7</f>
        <v>0</v>
      </c>
      <c r="O19" s="44">
        <f>(O16*L2*'マスタデータ(日次売上高推移)'!D4+日次売上高推移!O17*日次売上高推移!L2*'マスタデータ(日次売上高推移)'!D5+日次売上高推移!O18*日次売上高推移!L2*'マスタデータ(日次売上高推移)'!D6)*'マスタデータ(日次売上高推移)'!D7</f>
        <v>0</v>
      </c>
      <c r="P19" s="44">
        <f>(P16*L2*'マスタデータ(日次売上高推移)'!D4+日次売上高推移!P17*日次売上高推移!L2*'マスタデータ(日次売上高推移)'!D5+日次売上高推移!P18*日次売上高推移!L2*'マスタデータ(日次売上高推移)'!D6)*'マスタデータ(日次売上高推移)'!D7</f>
        <v>0</v>
      </c>
      <c r="Q19" s="44">
        <f>(Q16*L2*'マスタデータ(日次売上高推移)'!D4+日次売上高推移!Q17*日次売上高推移!L2*'マスタデータ(日次売上高推移)'!D5+日次売上高推移!Q18*日次売上高推移!L2*'マスタデータ(日次売上高推移)'!D6)*'マスタデータ(日次売上高推移)'!D7</f>
        <v>0</v>
      </c>
      <c r="R19" s="57">
        <f>(R16*L2*'マスタデータ(日次売上高推移)'!D4+日次売上高推移!R17*日次売上高推移!L2*'マスタデータ(日次売上高推移)'!D5+日次売上高推移!R18*日次売上高推移!L2*'マスタデータ(日次売上高推移)'!D6)*'マスタデータ(日次売上高推移)'!D7</f>
        <v>0</v>
      </c>
      <c r="S19" s="58">
        <f>SUM(D10:S10)+SUM(D19:R19)</f>
        <v>0</v>
      </c>
      <c r="T19" s="59" t="s">
        <v>49</v>
      </c>
      <c r="U19" s="55"/>
      <c r="V19" s="87" t="s">
        <v>53</v>
      </c>
      <c r="W19" s="132" t="e">
        <f>W17/W15</f>
        <v>#DIV/0!</v>
      </c>
      <c r="X19" s="90"/>
    </row>
    <row r="20" spans="2:25" ht="30" customHeight="1" thickTop="1" thickBot="1" x14ac:dyDescent="0.35">
      <c r="B20" s="110" t="s">
        <v>36</v>
      </c>
      <c r="C20" s="111"/>
      <c r="D20" s="45">
        <f>D16*L2*'マスタデータ(日次売上高推移)'!D4+日次売上高推移!D17*日次売上高推移!L2*'マスタデータ(日次売上高推移)'!D5+日次売上高推移!D18*日次売上高推移!L2*'マスタデータ(日次売上高推移)'!D6+D19</f>
        <v>0</v>
      </c>
      <c r="E20" s="45">
        <f>E16*L2*'マスタデータ(日次売上高推移)'!D4+日次売上高推移!E17*日次売上高推移!L2*'マスタデータ(日次売上高推移)'!D5+日次売上高推移!E18*日次売上高推移!L2*'マスタデータ(日次売上高推移)'!D6+E19</f>
        <v>0</v>
      </c>
      <c r="F20" s="45">
        <f>F16*L2*'マスタデータ(日次売上高推移)'!D4+日次売上高推移!F17*日次売上高推移!L2*'マスタデータ(日次売上高推移)'!D5+日次売上高推移!F18*日次売上高推移!L2*'マスタデータ(日次売上高推移)'!D6+F19</f>
        <v>0</v>
      </c>
      <c r="G20" s="45">
        <f>G16*L2*'マスタデータ(日次売上高推移)'!D4+日次売上高推移!G17*日次売上高推移!L2*'マスタデータ(日次売上高推移)'!D5+日次売上高推移!G18*日次売上高推移!L2*'マスタデータ(日次売上高推移)'!D6+G19</f>
        <v>0</v>
      </c>
      <c r="H20" s="45">
        <f>H16*L2*'マスタデータ(日次売上高推移)'!D4+日次売上高推移!H17*日次売上高推移!L2*'マスタデータ(日次売上高推移)'!D5+日次売上高推移!H18*日次売上高推移!L2*'マスタデータ(日次売上高推移)'!D6+H19</f>
        <v>0</v>
      </c>
      <c r="I20" s="45">
        <f>I16*L2*'マスタデータ(日次売上高推移)'!D4+日次売上高推移!I17*日次売上高推移!L2*'マスタデータ(日次売上高推移)'!D5+日次売上高推移!I18*日次売上高推移!L2*'マスタデータ(日次売上高推移)'!D6+I19</f>
        <v>0</v>
      </c>
      <c r="J20" s="45">
        <f>J16*L2*'マスタデータ(日次売上高推移)'!D4+日次売上高推移!J17*日次売上高推移!L2*'マスタデータ(日次売上高推移)'!D5+日次売上高推移!J18*日次売上高推移!L2*'マスタデータ(日次売上高推移)'!D6+J19</f>
        <v>0</v>
      </c>
      <c r="K20" s="45">
        <f>K16*L2*'マスタデータ(日次売上高推移)'!D4+日次売上高推移!K17*日次売上高推移!L2*'マスタデータ(日次売上高推移)'!D5+日次売上高推移!K18*日次売上高推移!L2*'マスタデータ(日次売上高推移)'!D6+K19</f>
        <v>0</v>
      </c>
      <c r="L20" s="45">
        <f>L16*L2*'マスタデータ(日次売上高推移)'!D4+日次売上高推移!L17*日次売上高推移!L2*'マスタデータ(日次売上高推移)'!D5+日次売上高推移!L18*日次売上高推移!L2*'マスタデータ(日次売上高推移)'!D6+L19</f>
        <v>0</v>
      </c>
      <c r="M20" s="45">
        <f>M16*L2*'マスタデータ(日次売上高推移)'!D4+日次売上高推移!M17*日次売上高推移!L2*'マスタデータ(日次売上高推移)'!D5+日次売上高推移!M18*日次売上高推移!L2*'マスタデータ(日次売上高推移)'!D6+M19</f>
        <v>0</v>
      </c>
      <c r="N20" s="45">
        <f>N16*L2*'マスタデータ(日次売上高推移)'!D4+日次売上高推移!N17*日次売上高推移!L2*'マスタデータ(日次売上高推移)'!D5+日次売上高推移!N18*日次売上高推移!L2*'マスタデータ(日次売上高推移)'!D6+N19</f>
        <v>0</v>
      </c>
      <c r="O20" s="45">
        <f>O16*L2*'マスタデータ(日次売上高推移)'!D4+日次売上高推移!O17*日次売上高推移!L2*'マスタデータ(日次売上高推移)'!D5+日次売上高推移!O18*日次売上高推移!L2*'マスタデータ(日次売上高推移)'!D6+O19</f>
        <v>0</v>
      </c>
      <c r="P20" s="45">
        <f>P16*L2*'マスタデータ(日次売上高推移)'!D4+日次売上高推移!P17*日次売上高推移!L2*'マスタデータ(日次売上高推移)'!D5+日次売上高推移!P18*日次売上高推移!L2*'マスタデータ(日次売上高推移)'!D6+P19</f>
        <v>0</v>
      </c>
      <c r="Q20" s="45">
        <f>Q16*L2*'マスタデータ(日次売上高推移)'!D4+日次売上高推移!Q17*日次売上高推移!L2*'マスタデータ(日次売上高推移)'!D5+日次売上高推移!Q18*日次売上高推移!L2*'マスタデータ(日次売上高推移)'!D6+Q19</f>
        <v>0</v>
      </c>
      <c r="R20" s="60">
        <f>R16*L2*'マスタデータ(日次売上高推移)'!D4+日次売上高推移!R17*日次売上高推移!L2*'マスタデータ(日次売上高推移)'!D5+日次売上高推移!R18*日次売上高推移!L2*'マスタデータ(日次売上高推移)'!D6+R19</f>
        <v>0</v>
      </c>
      <c r="S20" s="83">
        <f>R21</f>
        <v>0</v>
      </c>
      <c r="T20" s="116" t="s">
        <v>49</v>
      </c>
      <c r="U20" s="61"/>
      <c r="V20" s="88"/>
      <c r="W20" s="91"/>
      <c r="X20" s="92"/>
    </row>
    <row r="21" spans="2:25" ht="30" customHeight="1" thickTop="1" thickBot="1" x14ac:dyDescent="0.35">
      <c r="B21" s="114" t="s">
        <v>38</v>
      </c>
      <c r="C21" s="115"/>
      <c r="D21" s="47">
        <f>S12+D20</f>
        <v>0</v>
      </c>
      <c r="E21" s="47">
        <f t="shared" ref="E21:R21" si="3">D21+E20</f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47">
        <f t="shared" si="3"/>
        <v>0</v>
      </c>
      <c r="Q21" s="47">
        <f t="shared" si="3"/>
        <v>0</v>
      </c>
      <c r="R21" s="62">
        <f t="shared" si="3"/>
        <v>0</v>
      </c>
      <c r="S21" s="84"/>
      <c r="T21" s="117"/>
      <c r="U21" s="63"/>
      <c r="V21" s="64"/>
    </row>
    <row r="22" spans="2:25" ht="22" thickTop="1" x14ac:dyDescent="0.3">
      <c r="S22" s="65"/>
      <c r="T22" s="66"/>
      <c r="U22" s="63"/>
      <c r="V22" s="64"/>
    </row>
    <row r="23" spans="2:25" x14ac:dyDescent="0.3">
      <c r="S23" s="67"/>
      <c r="T23" s="67"/>
      <c r="U23" s="68"/>
      <c r="V23" s="64"/>
      <c r="Y23" s="69"/>
    </row>
    <row r="24" spans="2:25" x14ac:dyDescent="0.3">
      <c r="Q24" s="70"/>
      <c r="S24" s="67"/>
      <c r="T24" s="67"/>
      <c r="U24" s="68"/>
      <c r="V24" s="64"/>
      <c r="Y24" s="69"/>
    </row>
    <row r="25" spans="2:25" x14ac:dyDescent="0.3">
      <c r="Q25" s="71"/>
      <c r="S25" s="68"/>
      <c r="T25" s="68"/>
      <c r="U25" s="72"/>
      <c r="V25" s="64"/>
      <c r="Y25" s="73"/>
    </row>
    <row r="26" spans="2:25" x14ac:dyDescent="0.3">
      <c r="Q26" s="71"/>
      <c r="S26" s="68"/>
      <c r="T26" s="68"/>
      <c r="U26" s="68"/>
      <c r="V26" s="64"/>
      <c r="Y26" s="73"/>
    </row>
  </sheetData>
  <sheetProtection algorithmName="SHA-512" hashValue="ECZqqAWSwwhBEZ2kvIKHtMfP9xHNUc6TqQODrLep7XTni4NKS4M1QPG8RYk28ui/ClI8Sxf05Gmo1Iijaxu2gA==" saltValue="OUSgZZLVM6bEZoVVLDrTDA==" spinCount="100000" sheet="1" objects="1" scenarios="1"/>
  <mergeCells count="31">
    <mergeCell ref="B2:C2"/>
    <mergeCell ref="B12:C12"/>
    <mergeCell ref="T20:T21"/>
    <mergeCell ref="B21:C21"/>
    <mergeCell ref="V15:V16"/>
    <mergeCell ref="B14:C14"/>
    <mergeCell ref="S14:T14"/>
    <mergeCell ref="V14:X14"/>
    <mergeCell ref="W15:X16"/>
    <mergeCell ref="B16:B17"/>
    <mergeCell ref="V17:V18"/>
    <mergeCell ref="W17:X18"/>
    <mergeCell ref="B19:C19"/>
    <mergeCell ref="V19:V20"/>
    <mergeCell ref="W19:X20"/>
    <mergeCell ref="B20:C20"/>
    <mergeCell ref="S20:S21"/>
    <mergeCell ref="B10:C10"/>
    <mergeCell ref="V10:V11"/>
    <mergeCell ref="W10:X11"/>
    <mergeCell ref="C3:I3"/>
    <mergeCell ref="B5:C5"/>
    <mergeCell ref="V5:X5"/>
    <mergeCell ref="V6:V7"/>
    <mergeCell ref="W6:W7"/>
    <mergeCell ref="X6:X7"/>
    <mergeCell ref="B7:B8"/>
    <mergeCell ref="V8:V9"/>
    <mergeCell ref="W8:W9"/>
    <mergeCell ref="X8:X9"/>
    <mergeCell ref="B11:C11"/>
  </mergeCells>
  <phoneticPr fontId="6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Footer>&amp;L&amp;"System Font,標準"&amp;10&amp;K000000Copyright © 株式会社Granny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T42"/>
  <sheetViews>
    <sheetView zoomScale="64" zoomScaleNormal="64" workbookViewId="0">
      <selection activeCell="J50" sqref="J50"/>
    </sheetView>
  </sheetViews>
  <sheetFormatPr baseColWidth="10" defaultColWidth="12.7109375" defaultRowHeight="21" x14ac:dyDescent="0.3"/>
  <cols>
    <col min="1" max="1" width="3.7109375" style="17" customWidth="1"/>
    <col min="2" max="20" width="10.7109375" style="17" customWidth="1"/>
    <col min="21" max="16384" width="12.7109375" style="17"/>
  </cols>
  <sheetData>
    <row r="1" spans="2:20" ht="22" thickBot="1" x14ac:dyDescent="0.35"/>
    <row r="2" spans="2:20" ht="22" thickBot="1" x14ac:dyDescent="0.35">
      <c r="B2" s="141">
        <f>日次売上高推移!B2</f>
        <v>2021</v>
      </c>
      <c r="C2" s="142"/>
      <c r="D2" s="77" t="str">
        <f>日次売上高推移!D2</f>
        <v>年</v>
      </c>
      <c r="E2" s="76">
        <f>日次売上高推移!E2</f>
        <v>4</v>
      </c>
      <c r="F2" s="78" t="str">
        <f>日次売上高推移!F2</f>
        <v>月</v>
      </c>
      <c r="G2" s="76" t="str">
        <f>日次売上高推移!G2</f>
        <v>営業日数</v>
      </c>
      <c r="H2" s="77">
        <f>日次売上高推移!H2</f>
        <v>0</v>
      </c>
      <c r="I2" s="78" t="str">
        <f>日次売上高推移!I2</f>
        <v>日</v>
      </c>
      <c r="K2" s="148" t="s">
        <v>0</v>
      </c>
      <c r="L2" s="141" t="s">
        <v>1</v>
      </c>
      <c r="M2" s="142"/>
      <c r="N2" s="143" t="s">
        <v>2</v>
      </c>
      <c r="O2" s="144"/>
      <c r="P2" s="143" t="s">
        <v>3</v>
      </c>
      <c r="Q2" s="144"/>
      <c r="R2" s="142" t="s">
        <v>4</v>
      </c>
      <c r="S2" s="145"/>
    </row>
    <row r="3" spans="2:20" ht="23" thickTop="1" thickBot="1" x14ac:dyDescent="0.35">
      <c r="B3" s="18" t="str">
        <f>日次売上高推移!B3</f>
        <v>事業所名</v>
      </c>
      <c r="C3" s="146" t="str">
        <f>日次売上高推移!C3</f>
        <v>放課後デイGranny●●</v>
      </c>
      <c r="D3" s="146"/>
      <c r="E3" s="146"/>
      <c r="F3" s="146"/>
      <c r="G3" s="146"/>
      <c r="H3" s="146"/>
      <c r="I3" s="147"/>
      <c r="K3" s="149"/>
      <c r="L3" s="16"/>
      <c r="M3" s="19" t="s">
        <v>5</v>
      </c>
      <c r="N3" s="5"/>
      <c r="O3" s="20" t="s">
        <v>6</v>
      </c>
      <c r="P3" s="5"/>
      <c r="Q3" s="20" t="s">
        <v>7</v>
      </c>
      <c r="R3" s="16"/>
      <c r="S3" s="21" t="s">
        <v>7</v>
      </c>
    </row>
    <row r="5" spans="2:20" x14ac:dyDescent="0.3">
      <c r="B5" s="140"/>
      <c r="C5" s="140"/>
      <c r="D5" s="140"/>
    </row>
    <row r="6" spans="2:20" x14ac:dyDescent="0.3">
      <c r="B6" s="93"/>
      <c r="C6" s="139"/>
      <c r="D6" s="94"/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0">
        <v>10</v>
      </c>
      <c r="O6" s="80">
        <v>11</v>
      </c>
      <c r="P6" s="80">
        <v>12</v>
      </c>
      <c r="Q6" s="80">
        <v>13</v>
      </c>
      <c r="R6" s="80">
        <v>14</v>
      </c>
      <c r="S6" s="80">
        <v>15</v>
      </c>
      <c r="T6" s="80">
        <v>16</v>
      </c>
    </row>
    <row r="7" spans="2:20" x14ac:dyDescent="0.3">
      <c r="B7" s="134" t="s">
        <v>8</v>
      </c>
      <c r="C7" s="134" t="s">
        <v>9</v>
      </c>
      <c r="D7" s="81" t="s">
        <v>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3">
      <c r="B8" s="133"/>
      <c r="C8" s="133"/>
      <c r="D8" s="79" t="s">
        <v>11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x14ac:dyDescent="0.3">
      <c r="B9" s="133"/>
      <c r="C9" s="133" t="s">
        <v>12</v>
      </c>
      <c r="D9" s="13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2:20" x14ac:dyDescent="0.3">
      <c r="B10" s="133"/>
      <c r="C10" s="133" t="s">
        <v>13</v>
      </c>
      <c r="D10" s="133"/>
      <c r="E10" s="79">
        <f>E8</f>
        <v>0</v>
      </c>
      <c r="F10" s="79">
        <f t="shared" ref="F10:T10" si="0">E10+F8</f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  <c r="T10" s="79">
        <f t="shared" si="0"/>
        <v>0</v>
      </c>
    </row>
    <row r="11" spans="2:20" x14ac:dyDescent="0.3">
      <c r="B11" s="135"/>
      <c r="C11" s="135" t="s">
        <v>14</v>
      </c>
      <c r="D11" s="135"/>
      <c r="E11" s="22" t="e">
        <f>E10/L3</f>
        <v>#DIV/0!</v>
      </c>
      <c r="F11" s="22" t="e">
        <f>F10/L3</f>
        <v>#DIV/0!</v>
      </c>
      <c r="G11" s="22" t="e">
        <f>G10/L3</f>
        <v>#DIV/0!</v>
      </c>
      <c r="H11" s="22" t="e">
        <f>H10/L3</f>
        <v>#DIV/0!</v>
      </c>
      <c r="I11" s="22" t="e">
        <f>I10/L3</f>
        <v>#DIV/0!</v>
      </c>
      <c r="J11" s="22" t="e">
        <f>J10/L3</f>
        <v>#DIV/0!</v>
      </c>
      <c r="K11" s="22" t="e">
        <f>K10/L3</f>
        <v>#DIV/0!</v>
      </c>
      <c r="L11" s="22" t="e">
        <f>L10/L3</f>
        <v>#DIV/0!</v>
      </c>
      <c r="M11" s="22" t="e">
        <f>M10/L3</f>
        <v>#DIV/0!</v>
      </c>
      <c r="N11" s="22" t="e">
        <f>N10/L3</f>
        <v>#DIV/0!</v>
      </c>
      <c r="O11" s="22" t="e">
        <f>O10/L3</f>
        <v>#DIV/0!</v>
      </c>
      <c r="P11" s="22" t="e">
        <f>P10/L3</f>
        <v>#DIV/0!</v>
      </c>
      <c r="Q11" s="22" t="e">
        <f>Q10/L3</f>
        <v>#DIV/0!</v>
      </c>
      <c r="R11" s="22" t="e">
        <f>R10/L3</f>
        <v>#DIV/0!</v>
      </c>
      <c r="S11" s="22" t="e">
        <f>S10/L3</f>
        <v>#DIV/0!</v>
      </c>
      <c r="T11" s="22" t="e">
        <f>T10/L3</f>
        <v>#DIV/0!</v>
      </c>
    </row>
    <row r="12" spans="2:20" x14ac:dyDescent="0.3">
      <c r="B12" s="136" t="s">
        <v>15</v>
      </c>
      <c r="C12" s="136" t="s">
        <v>16</v>
      </c>
      <c r="D12" s="82" t="s">
        <v>10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x14ac:dyDescent="0.3">
      <c r="B13" s="133"/>
      <c r="C13" s="133"/>
      <c r="D13" s="79" t="s">
        <v>11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2:20" x14ac:dyDescent="0.3">
      <c r="B14" s="133"/>
      <c r="C14" s="133" t="s">
        <v>12</v>
      </c>
      <c r="D14" s="13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2:20" x14ac:dyDescent="0.3">
      <c r="B15" s="133"/>
      <c r="C15" s="133" t="s">
        <v>17</v>
      </c>
      <c r="D15" s="13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2:20" x14ac:dyDescent="0.3">
      <c r="B16" s="133"/>
      <c r="C16" s="133" t="s">
        <v>18</v>
      </c>
      <c r="D16" s="133"/>
      <c r="E16" s="79">
        <f>E15</f>
        <v>0</v>
      </c>
      <c r="F16" s="79">
        <f t="shared" ref="F16:T16" si="1">E16+F15</f>
        <v>0</v>
      </c>
      <c r="G16" s="79">
        <f t="shared" si="1"/>
        <v>0</v>
      </c>
      <c r="H16" s="79">
        <f t="shared" si="1"/>
        <v>0</v>
      </c>
      <c r="I16" s="79">
        <f t="shared" si="1"/>
        <v>0</v>
      </c>
      <c r="J16" s="79">
        <f t="shared" si="1"/>
        <v>0</v>
      </c>
      <c r="K16" s="79">
        <f t="shared" si="1"/>
        <v>0</v>
      </c>
      <c r="L16" s="79">
        <f t="shared" si="1"/>
        <v>0</v>
      </c>
      <c r="M16" s="79">
        <f t="shared" si="1"/>
        <v>0</v>
      </c>
      <c r="N16" s="79">
        <f t="shared" si="1"/>
        <v>0</v>
      </c>
      <c r="O16" s="79">
        <f t="shared" si="1"/>
        <v>0</v>
      </c>
      <c r="P16" s="79">
        <f t="shared" si="1"/>
        <v>0</v>
      </c>
      <c r="Q16" s="79">
        <f t="shared" si="1"/>
        <v>0</v>
      </c>
      <c r="R16" s="79">
        <f t="shared" si="1"/>
        <v>0</v>
      </c>
      <c r="S16" s="79">
        <f t="shared" si="1"/>
        <v>0</v>
      </c>
      <c r="T16" s="79">
        <f t="shared" si="1"/>
        <v>0</v>
      </c>
    </row>
    <row r="17" spans="2:20" x14ac:dyDescent="0.3">
      <c r="B17" s="135"/>
      <c r="C17" s="135" t="s">
        <v>14</v>
      </c>
      <c r="D17" s="135"/>
      <c r="E17" s="22" t="e">
        <f>E16/N3</f>
        <v>#DIV/0!</v>
      </c>
      <c r="F17" s="22" t="e">
        <f>F16/N3</f>
        <v>#DIV/0!</v>
      </c>
      <c r="G17" s="22" t="e">
        <f>G16/N3</f>
        <v>#DIV/0!</v>
      </c>
      <c r="H17" s="22" t="e">
        <f>H16/N3</f>
        <v>#DIV/0!</v>
      </c>
      <c r="I17" s="22" t="e">
        <f>I16/N3</f>
        <v>#DIV/0!</v>
      </c>
      <c r="J17" s="22" t="e">
        <f>J16/N3</f>
        <v>#DIV/0!</v>
      </c>
      <c r="K17" s="22" t="e">
        <f>K16/N3</f>
        <v>#DIV/0!</v>
      </c>
      <c r="L17" s="22" t="e">
        <f>L16/N3</f>
        <v>#DIV/0!</v>
      </c>
      <c r="M17" s="22" t="e">
        <f>M16/N3</f>
        <v>#DIV/0!</v>
      </c>
      <c r="N17" s="22" t="e">
        <f>N16/N3</f>
        <v>#DIV/0!</v>
      </c>
      <c r="O17" s="22" t="e">
        <f>O16/N3</f>
        <v>#DIV/0!</v>
      </c>
      <c r="P17" s="22" t="e">
        <f>P16/N3</f>
        <v>#DIV/0!</v>
      </c>
      <c r="Q17" s="22" t="e">
        <f>Q16/N3</f>
        <v>#DIV/0!</v>
      </c>
      <c r="R17" s="22" t="e">
        <f>R16/N3</f>
        <v>#DIV/0!</v>
      </c>
      <c r="S17" s="22" t="e">
        <f>S16/N3</f>
        <v>#DIV/0!</v>
      </c>
      <c r="T17" s="22" t="e">
        <f>T16/N3</f>
        <v>#DIV/0!</v>
      </c>
    </row>
    <row r="18" spans="2:20" ht="20" customHeight="1" x14ac:dyDescent="0.3">
      <c r="B18" s="137" t="s">
        <v>19</v>
      </c>
      <c r="C18" s="134" t="s">
        <v>3</v>
      </c>
      <c r="D18" s="13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x14ac:dyDescent="0.3">
      <c r="B19" s="138"/>
      <c r="C19" s="133" t="s">
        <v>20</v>
      </c>
      <c r="D19" s="133"/>
      <c r="E19" s="79">
        <f>E18</f>
        <v>0</v>
      </c>
      <c r="F19" s="79">
        <f t="shared" ref="F19" si="2">E19+F18</f>
        <v>0</v>
      </c>
      <c r="G19" s="79">
        <f t="shared" ref="G19" si="3">F19+G18</f>
        <v>0</v>
      </c>
      <c r="H19" s="79">
        <f t="shared" ref="H19" si="4">G19+H18</f>
        <v>0</v>
      </c>
      <c r="I19" s="79">
        <f t="shared" ref="I19" si="5">H19+I18</f>
        <v>0</v>
      </c>
      <c r="J19" s="79">
        <f t="shared" ref="J19" si="6">I19+J18</f>
        <v>0</v>
      </c>
      <c r="K19" s="79">
        <f t="shared" ref="K19" si="7">J19+K18</f>
        <v>0</v>
      </c>
      <c r="L19" s="79">
        <f t="shared" ref="L19" si="8">K19+L18</f>
        <v>0</v>
      </c>
      <c r="M19" s="79">
        <f t="shared" ref="M19" si="9">L19+M18</f>
        <v>0</v>
      </c>
      <c r="N19" s="79">
        <f t="shared" ref="N19" si="10">M19+N18</f>
        <v>0</v>
      </c>
      <c r="O19" s="79">
        <f t="shared" ref="O19" si="11">N19+O18</f>
        <v>0</v>
      </c>
      <c r="P19" s="79">
        <f t="shared" ref="P19" si="12">O19+P18</f>
        <v>0</v>
      </c>
      <c r="Q19" s="79">
        <f t="shared" ref="Q19" si="13">P19+Q18</f>
        <v>0</v>
      </c>
      <c r="R19" s="79">
        <f t="shared" ref="R19" si="14">Q19+R18</f>
        <v>0</v>
      </c>
      <c r="S19" s="79">
        <f t="shared" ref="S19" si="15">R19+S18</f>
        <v>0</v>
      </c>
      <c r="T19" s="79">
        <f t="shared" ref="T19" si="16">S19+T18</f>
        <v>0</v>
      </c>
    </row>
    <row r="20" spans="2:20" x14ac:dyDescent="0.3">
      <c r="B20" s="138"/>
      <c r="C20" s="133" t="s">
        <v>14</v>
      </c>
      <c r="D20" s="133"/>
      <c r="E20" s="23" t="e">
        <f>E19/P3</f>
        <v>#DIV/0!</v>
      </c>
      <c r="F20" s="23" t="e">
        <f>F19/P3</f>
        <v>#DIV/0!</v>
      </c>
      <c r="G20" s="23" t="e">
        <f>G19/P3</f>
        <v>#DIV/0!</v>
      </c>
      <c r="H20" s="23" t="e">
        <f>H19/P3</f>
        <v>#DIV/0!</v>
      </c>
      <c r="I20" s="23" t="e">
        <f>I19/P3</f>
        <v>#DIV/0!</v>
      </c>
      <c r="J20" s="23" t="e">
        <f>J19/P3</f>
        <v>#DIV/0!</v>
      </c>
      <c r="K20" s="23" t="e">
        <f>K19/P3</f>
        <v>#DIV/0!</v>
      </c>
      <c r="L20" s="23" t="e">
        <f>L19/P3</f>
        <v>#DIV/0!</v>
      </c>
      <c r="M20" s="23" t="e">
        <f>M19/P3</f>
        <v>#DIV/0!</v>
      </c>
      <c r="N20" s="23" t="e">
        <f>N19/P3</f>
        <v>#DIV/0!</v>
      </c>
      <c r="O20" s="23" t="e">
        <f>O19/P3</f>
        <v>#DIV/0!</v>
      </c>
      <c r="P20" s="23" t="e">
        <f>P19/P3</f>
        <v>#DIV/0!</v>
      </c>
      <c r="Q20" s="23" t="e">
        <f>Q19/P3</f>
        <v>#DIV/0!</v>
      </c>
      <c r="R20" s="23" t="e">
        <f>R19/P3</f>
        <v>#DIV/0!</v>
      </c>
      <c r="S20" s="23" t="e">
        <f>S19/P3</f>
        <v>#DIV/0!</v>
      </c>
      <c r="T20" s="23" t="e">
        <f>T19/P3</f>
        <v>#DIV/0!</v>
      </c>
    </row>
    <row r="21" spans="2:20" x14ac:dyDescent="0.3">
      <c r="B21" s="138"/>
      <c r="C21" s="133" t="s">
        <v>4</v>
      </c>
      <c r="D21" s="13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0" x14ac:dyDescent="0.3">
      <c r="B22" s="138"/>
      <c r="C22" s="133" t="s">
        <v>21</v>
      </c>
      <c r="D22" s="133"/>
      <c r="E22" s="79">
        <f>E21</f>
        <v>0</v>
      </c>
      <c r="F22" s="79">
        <f t="shared" ref="F22:T22" si="17">E22+F21</f>
        <v>0</v>
      </c>
      <c r="G22" s="79">
        <f t="shared" si="17"/>
        <v>0</v>
      </c>
      <c r="H22" s="79">
        <f t="shared" si="17"/>
        <v>0</v>
      </c>
      <c r="I22" s="79">
        <f t="shared" si="17"/>
        <v>0</v>
      </c>
      <c r="J22" s="79">
        <f t="shared" si="17"/>
        <v>0</v>
      </c>
      <c r="K22" s="79">
        <f t="shared" si="17"/>
        <v>0</v>
      </c>
      <c r="L22" s="79">
        <f t="shared" si="17"/>
        <v>0</v>
      </c>
      <c r="M22" s="79">
        <f t="shared" si="17"/>
        <v>0</v>
      </c>
      <c r="N22" s="79">
        <f t="shared" si="17"/>
        <v>0</v>
      </c>
      <c r="O22" s="79">
        <f t="shared" si="17"/>
        <v>0</v>
      </c>
      <c r="P22" s="79">
        <f t="shared" si="17"/>
        <v>0</v>
      </c>
      <c r="Q22" s="79">
        <f t="shared" si="17"/>
        <v>0</v>
      </c>
      <c r="R22" s="79">
        <f t="shared" si="17"/>
        <v>0</v>
      </c>
      <c r="S22" s="79">
        <f t="shared" si="17"/>
        <v>0</v>
      </c>
      <c r="T22" s="79">
        <f t="shared" si="17"/>
        <v>0</v>
      </c>
    </row>
    <row r="23" spans="2:20" x14ac:dyDescent="0.3">
      <c r="B23" s="138"/>
      <c r="C23" s="133" t="s">
        <v>14</v>
      </c>
      <c r="D23" s="133"/>
      <c r="E23" s="23" t="e">
        <f>E22/R3</f>
        <v>#DIV/0!</v>
      </c>
      <c r="F23" s="23" t="e">
        <f>F22/R3</f>
        <v>#DIV/0!</v>
      </c>
      <c r="G23" s="23" t="e">
        <f>G22/R3</f>
        <v>#DIV/0!</v>
      </c>
      <c r="H23" s="23" t="e">
        <f>H22/R3</f>
        <v>#DIV/0!</v>
      </c>
      <c r="I23" s="23" t="e">
        <f>I22/R3</f>
        <v>#DIV/0!</v>
      </c>
      <c r="J23" s="23" t="e">
        <f>J22/R3</f>
        <v>#DIV/0!</v>
      </c>
      <c r="K23" s="23" t="e">
        <f>K22/R3</f>
        <v>#DIV/0!</v>
      </c>
      <c r="L23" s="23" t="e">
        <f>L22/R3</f>
        <v>#DIV/0!</v>
      </c>
      <c r="M23" s="23" t="e">
        <f>M22/R3</f>
        <v>#DIV/0!</v>
      </c>
      <c r="N23" s="23" t="e">
        <f>N22/R3</f>
        <v>#DIV/0!</v>
      </c>
      <c r="O23" s="23" t="e">
        <f>O22/R3</f>
        <v>#DIV/0!</v>
      </c>
      <c r="P23" s="23" t="e">
        <f>P22/R3</f>
        <v>#DIV/0!</v>
      </c>
      <c r="Q23" s="23" t="e">
        <f>Q22/R3</f>
        <v>#DIV/0!</v>
      </c>
      <c r="R23" s="23" t="e">
        <f>R22/R3</f>
        <v>#DIV/0!</v>
      </c>
      <c r="S23" s="23" t="e">
        <f>S22/R3</f>
        <v>#DIV/0!</v>
      </c>
      <c r="T23" s="23" t="e">
        <f>T22/R3</f>
        <v>#DIV/0!</v>
      </c>
    </row>
    <row r="25" spans="2:20" ht="22" x14ac:dyDescent="0.3">
      <c r="B25" s="93"/>
      <c r="C25" s="139"/>
      <c r="D25" s="94"/>
      <c r="E25" s="80">
        <v>17</v>
      </c>
      <c r="F25" s="80">
        <v>18</v>
      </c>
      <c r="G25" s="80">
        <v>19</v>
      </c>
      <c r="H25" s="80">
        <v>20</v>
      </c>
      <c r="I25" s="80">
        <v>21</v>
      </c>
      <c r="J25" s="80">
        <v>22</v>
      </c>
      <c r="K25" s="80">
        <v>23</v>
      </c>
      <c r="L25" s="80">
        <v>24</v>
      </c>
      <c r="M25" s="80">
        <v>25</v>
      </c>
      <c r="N25" s="80">
        <v>26</v>
      </c>
      <c r="O25" s="80">
        <v>27</v>
      </c>
      <c r="P25" s="80">
        <v>28</v>
      </c>
      <c r="Q25" s="80">
        <v>29</v>
      </c>
      <c r="R25" s="80">
        <v>30</v>
      </c>
      <c r="S25" s="24">
        <v>31</v>
      </c>
      <c r="T25" s="25" t="s">
        <v>22</v>
      </c>
    </row>
    <row r="26" spans="2:20" ht="22" x14ac:dyDescent="0.3">
      <c r="B26" s="136" t="s">
        <v>8</v>
      </c>
      <c r="C26" s="136" t="s">
        <v>9</v>
      </c>
      <c r="D26" s="82" t="s">
        <v>10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26">
        <f t="shared" ref="T26:T32" si="18">SUM(E7:T7,E26:S26)</f>
        <v>0</v>
      </c>
    </row>
    <row r="27" spans="2:20" ht="22" x14ac:dyDescent="0.3">
      <c r="B27" s="133"/>
      <c r="C27" s="133"/>
      <c r="D27" s="79" t="s">
        <v>11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0"/>
      <c r="T27" s="27">
        <f t="shared" si="18"/>
        <v>0</v>
      </c>
    </row>
    <row r="28" spans="2:20" ht="22" x14ac:dyDescent="0.3">
      <c r="B28" s="133"/>
      <c r="C28" s="133" t="s">
        <v>12</v>
      </c>
      <c r="D28" s="13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0"/>
      <c r="T28" s="28"/>
    </row>
    <row r="29" spans="2:20" ht="22" x14ac:dyDescent="0.3">
      <c r="B29" s="133"/>
      <c r="C29" s="133" t="s">
        <v>13</v>
      </c>
      <c r="D29" s="133"/>
      <c r="E29" s="79">
        <f>T10+E27</f>
        <v>0</v>
      </c>
      <c r="F29" s="79">
        <f t="shared" ref="F29:S29" si="19">E29+F27</f>
        <v>0</v>
      </c>
      <c r="G29" s="79">
        <v>0</v>
      </c>
      <c r="H29" s="79">
        <f t="shared" si="19"/>
        <v>0</v>
      </c>
      <c r="I29" s="79">
        <f t="shared" si="19"/>
        <v>0</v>
      </c>
      <c r="J29" s="79">
        <f t="shared" si="19"/>
        <v>0</v>
      </c>
      <c r="K29" s="79">
        <f t="shared" si="19"/>
        <v>0</v>
      </c>
      <c r="L29" s="79">
        <f t="shared" si="19"/>
        <v>0</v>
      </c>
      <c r="M29" s="79">
        <f t="shared" si="19"/>
        <v>0</v>
      </c>
      <c r="N29" s="79">
        <f t="shared" si="19"/>
        <v>0</v>
      </c>
      <c r="O29" s="79">
        <f t="shared" si="19"/>
        <v>0</v>
      </c>
      <c r="P29" s="79">
        <f t="shared" si="19"/>
        <v>0</v>
      </c>
      <c r="Q29" s="79">
        <f t="shared" si="19"/>
        <v>0</v>
      </c>
      <c r="R29" s="79">
        <f t="shared" si="19"/>
        <v>0</v>
      </c>
      <c r="S29" s="29">
        <f t="shared" si="19"/>
        <v>0</v>
      </c>
      <c r="T29" s="30">
        <f>T27</f>
        <v>0</v>
      </c>
    </row>
    <row r="30" spans="2:20" ht="22" x14ac:dyDescent="0.3">
      <c r="B30" s="135"/>
      <c r="C30" s="135" t="s">
        <v>14</v>
      </c>
      <c r="D30" s="135"/>
      <c r="E30" s="22" t="e">
        <f>E29/L3</f>
        <v>#DIV/0!</v>
      </c>
      <c r="F30" s="22" t="e">
        <f>F29/L3</f>
        <v>#DIV/0!</v>
      </c>
      <c r="G30" s="22" t="e">
        <f>G29/L3</f>
        <v>#DIV/0!</v>
      </c>
      <c r="H30" s="22" t="e">
        <f>H29/L3</f>
        <v>#DIV/0!</v>
      </c>
      <c r="I30" s="22" t="e">
        <f>I29/L3</f>
        <v>#DIV/0!</v>
      </c>
      <c r="J30" s="22" t="e">
        <f>J29/L3</f>
        <v>#DIV/0!</v>
      </c>
      <c r="K30" s="22" t="e">
        <f>K29/L3</f>
        <v>#DIV/0!</v>
      </c>
      <c r="L30" s="22" t="e">
        <f>L29/L3</f>
        <v>#DIV/0!</v>
      </c>
      <c r="M30" s="22" t="e">
        <f>M29/L3</f>
        <v>#DIV/0!</v>
      </c>
      <c r="N30" s="22" t="e">
        <f>N29/L3</f>
        <v>#DIV/0!</v>
      </c>
      <c r="O30" s="22" t="e">
        <f>O29/L3</f>
        <v>#DIV/0!</v>
      </c>
      <c r="P30" s="22" t="e">
        <f>P29/L3</f>
        <v>#DIV/0!</v>
      </c>
      <c r="Q30" s="22" t="e">
        <f>Q29/L3</f>
        <v>#DIV/0!</v>
      </c>
      <c r="R30" s="22" t="e">
        <f>R29/L3</f>
        <v>#DIV/0!</v>
      </c>
      <c r="S30" s="31" t="e">
        <f>S29/L3</f>
        <v>#DIV/0!</v>
      </c>
      <c r="T30" s="32" t="e">
        <f>T29/L3</f>
        <v>#DIV/0!</v>
      </c>
    </row>
    <row r="31" spans="2:20" ht="20" customHeight="1" x14ac:dyDescent="0.3">
      <c r="B31" s="136" t="s">
        <v>15</v>
      </c>
      <c r="C31" s="136" t="s">
        <v>16</v>
      </c>
      <c r="D31" s="82" t="s">
        <v>10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  <c r="T31" s="26">
        <f t="shared" si="18"/>
        <v>0</v>
      </c>
    </row>
    <row r="32" spans="2:20" ht="20" customHeight="1" x14ac:dyDescent="0.3">
      <c r="B32" s="133"/>
      <c r="C32" s="133"/>
      <c r="D32" s="79" t="s">
        <v>11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0"/>
      <c r="T32" s="27">
        <f t="shared" si="18"/>
        <v>0</v>
      </c>
    </row>
    <row r="33" spans="2:20" ht="20" customHeight="1" x14ac:dyDescent="0.3">
      <c r="B33" s="133"/>
      <c r="C33" s="133" t="s">
        <v>12</v>
      </c>
      <c r="D33" s="13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0"/>
      <c r="T33" s="28"/>
    </row>
    <row r="34" spans="2:20" ht="20" customHeight="1" x14ac:dyDescent="0.3">
      <c r="B34" s="133"/>
      <c r="C34" s="133" t="s">
        <v>17</v>
      </c>
      <c r="D34" s="13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0"/>
      <c r="T34" s="27">
        <f>SUM(E15:T15,E34:S34)</f>
        <v>0</v>
      </c>
    </row>
    <row r="35" spans="2:20" ht="20" customHeight="1" x14ac:dyDescent="0.3">
      <c r="B35" s="133"/>
      <c r="C35" s="133" t="s">
        <v>18</v>
      </c>
      <c r="D35" s="133"/>
      <c r="E35" s="79">
        <f>T16+E34</f>
        <v>0</v>
      </c>
      <c r="F35" s="79">
        <v>0</v>
      </c>
      <c r="G35" s="79">
        <v>0</v>
      </c>
      <c r="H35" s="79">
        <f t="shared" ref="H35:S35" si="20">G35+H34</f>
        <v>0</v>
      </c>
      <c r="I35" s="79">
        <f t="shared" si="20"/>
        <v>0</v>
      </c>
      <c r="J35" s="79">
        <f t="shared" si="20"/>
        <v>0</v>
      </c>
      <c r="K35" s="79">
        <f t="shared" si="20"/>
        <v>0</v>
      </c>
      <c r="L35" s="79">
        <f t="shared" si="20"/>
        <v>0</v>
      </c>
      <c r="M35" s="79">
        <f t="shared" si="20"/>
        <v>0</v>
      </c>
      <c r="N35" s="79">
        <f t="shared" si="20"/>
        <v>0</v>
      </c>
      <c r="O35" s="79">
        <f t="shared" si="20"/>
        <v>0</v>
      </c>
      <c r="P35" s="79">
        <f t="shared" si="20"/>
        <v>0</v>
      </c>
      <c r="Q35" s="79">
        <f t="shared" si="20"/>
        <v>0</v>
      </c>
      <c r="R35" s="79">
        <f t="shared" si="20"/>
        <v>0</v>
      </c>
      <c r="S35" s="29">
        <f t="shared" si="20"/>
        <v>0</v>
      </c>
      <c r="T35" s="30">
        <f>T34</f>
        <v>0</v>
      </c>
    </row>
    <row r="36" spans="2:20" ht="22" x14ac:dyDescent="0.3">
      <c r="B36" s="135"/>
      <c r="C36" s="135" t="s">
        <v>14</v>
      </c>
      <c r="D36" s="135"/>
      <c r="E36" s="22" t="e">
        <f>E35/N3</f>
        <v>#DIV/0!</v>
      </c>
      <c r="F36" s="22" t="e">
        <f>F35/N3</f>
        <v>#DIV/0!</v>
      </c>
      <c r="G36" s="22" t="e">
        <f>G35/N3</f>
        <v>#DIV/0!</v>
      </c>
      <c r="H36" s="22" t="e">
        <f>H35/N3</f>
        <v>#DIV/0!</v>
      </c>
      <c r="I36" s="22" t="e">
        <f>I35/N3</f>
        <v>#DIV/0!</v>
      </c>
      <c r="J36" s="22" t="e">
        <f>J35/N3</f>
        <v>#DIV/0!</v>
      </c>
      <c r="K36" s="22" t="e">
        <f>K35/N3</f>
        <v>#DIV/0!</v>
      </c>
      <c r="L36" s="22" t="e">
        <f>L35/N3</f>
        <v>#DIV/0!</v>
      </c>
      <c r="M36" s="22" t="e">
        <f>M35/N3</f>
        <v>#DIV/0!</v>
      </c>
      <c r="N36" s="22" t="e">
        <f>N35/N3</f>
        <v>#DIV/0!</v>
      </c>
      <c r="O36" s="22" t="e">
        <f>O35/N3</f>
        <v>#DIV/0!</v>
      </c>
      <c r="P36" s="22" t="e">
        <f>P35/N3</f>
        <v>#DIV/0!</v>
      </c>
      <c r="Q36" s="22" t="e">
        <f>Q35/N3</f>
        <v>#DIV/0!</v>
      </c>
      <c r="R36" s="22" t="e">
        <f>R35/N3</f>
        <v>#DIV/0!</v>
      </c>
      <c r="S36" s="31" t="e">
        <f>S35/N3</f>
        <v>#DIV/0!</v>
      </c>
      <c r="T36" s="32" t="e">
        <f>T35/N3</f>
        <v>#DIV/0!</v>
      </c>
    </row>
    <row r="37" spans="2:20" ht="20" customHeight="1" x14ac:dyDescent="0.3">
      <c r="B37" s="137" t="s">
        <v>19</v>
      </c>
      <c r="C37" s="134" t="s">
        <v>3</v>
      </c>
      <c r="D37" s="13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1"/>
      <c r="T37" s="33">
        <f>SUM(E18:T18,E37:S37)</f>
        <v>0</v>
      </c>
    </row>
    <row r="38" spans="2:20" ht="22" x14ac:dyDescent="0.3">
      <c r="B38" s="138"/>
      <c r="C38" s="133" t="s">
        <v>20</v>
      </c>
      <c r="D38" s="133"/>
      <c r="E38" s="79">
        <f>T19+E37</f>
        <v>0</v>
      </c>
      <c r="F38" s="79">
        <f t="shared" ref="F38:S38" si="21">E38+F37</f>
        <v>0</v>
      </c>
      <c r="G38" s="79">
        <f t="shared" si="21"/>
        <v>0</v>
      </c>
      <c r="H38" s="79">
        <f t="shared" si="21"/>
        <v>0</v>
      </c>
      <c r="I38" s="79">
        <f t="shared" si="21"/>
        <v>0</v>
      </c>
      <c r="J38" s="79">
        <f t="shared" si="21"/>
        <v>0</v>
      </c>
      <c r="K38" s="79">
        <f t="shared" si="21"/>
        <v>0</v>
      </c>
      <c r="L38" s="79">
        <f t="shared" si="21"/>
        <v>0</v>
      </c>
      <c r="M38" s="79">
        <f t="shared" si="21"/>
        <v>0</v>
      </c>
      <c r="N38" s="79">
        <f t="shared" si="21"/>
        <v>0</v>
      </c>
      <c r="O38" s="79">
        <f t="shared" si="21"/>
        <v>0</v>
      </c>
      <c r="P38" s="79">
        <f t="shared" si="21"/>
        <v>0</v>
      </c>
      <c r="Q38" s="79">
        <f t="shared" si="21"/>
        <v>0</v>
      </c>
      <c r="R38" s="79">
        <f t="shared" si="21"/>
        <v>0</v>
      </c>
      <c r="S38" s="29">
        <f t="shared" si="21"/>
        <v>0</v>
      </c>
      <c r="T38" s="30">
        <f>T37</f>
        <v>0</v>
      </c>
    </row>
    <row r="39" spans="2:20" ht="22" x14ac:dyDescent="0.3">
      <c r="B39" s="138"/>
      <c r="C39" s="133" t="s">
        <v>14</v>
      </c>
      <c r="D39" s="133"/>
      <c r="E39" s="23" t="e">
        <f>E38/P3</f>
        <v>#DIV/0!</v>
      </c>
      <c r="F39" s="23" t="e">
        <f>F38/P3</f>
        <v>#DIV/0!</v>
      </c>
      <c r="G39" s="23" t="e">
        <f>G38/P3</f>
        <v>#DIV/0!</v>
      </c>
      <c r="H39" s="23" t="e">
        <f>H38/P3</f>
        <v>#DIV/0!</v>
      </c>
      <c r="I39" s="23" t="e">
        <f>I38/P3</f>
        <v>#DIV/0!</v>
      </c>
      <c r="J39" s="23" t="e">
        <f>J38/P3</f>
        <v>#DIV/0!</v>
      </c>
      <c r="K39" s="23" t="e">
        <f>K38/P3</f>
        <v>#DIV/0!</v>
      </c>
      <c r="L39" s="23" t="e">
        <f>L38/P3</f>
        <v>#DIV/0!</v>
      </c>
      <c r="M39" s="23" t="e">
        <f>M38/P3</f>
        <v>#DIV/0!</v>
      </c>
      <c r="N39" s="23" t="e">
        <f>N38/P3</f>
        <v>#DIV/0!</v>
      </c>
      <c r="O39" s="23" t="e">
        <f>O38/P3</f>
        <v>#DIV/0!</v>
      </c>
      <c r="P39" s="23" t="e">
        <f>P38/P3</f>
        <v>#DIV/0!</v>
      </c>
      <c r="Q39" s="23" t="e">
        <f>Q38/P3</f>
        <v>#DIV/0!</v>
      </c>
      <c r="R39" s="23" t="e">
        <f>R38/P3</f>
        <v>#DIV/0!</v>
      </c>
      <c r="S39" s="34" t="e">
        <f>S38/P3</f>
        <v>#DIV/0!</v>
      </c>
      <c r="T39" s="35" t="e">
        <f>T38/P3</f>
        <v>#DIV/0!</v>
      </c>
    </row>
    <row r="40" spans="2:20" ht="22" x14ac:dyDescent="0.3">
      <c r="B40" s="138"/>
      <c r="C40" s="133" t="s">
        <v>4</v>
      </c>
      <c r="D40" s="13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0"/>
      <c r="T40" s="27">
        <f>SUM(E21:T21,E40:S40)</f>
        <v>0</v>
      </c>
    </row>
    <row r="41" spans="2:20" ht="22" x14ac:dyDescent="0.3">
      <c r="B41" s="138"/>
      <c r="C41" s="133" t="s">
        <v>21</v>
      </c>
      <c r="D41" s="133"/>
      <c r="E41" s="79">
        <f>T22+E40</f>
        <v>0</v>
      </c>
      <c r="F41" s="79">
        <f t="shared" ref="F41:S41" si="22">E41+F40</f>
        <v>0</v>
      </c>
      <c r="G41" s="79">
        <f t="shared" si="22"/>
        <v>0</v>
      </c>
      <c r="H41" s="79">
        <f t="shared" si="22"/>
        <v>0</v>
      </c>
      <c r="I41" s="79">
        <f t="shared" si="22"/>
        <v>0</v>
      </c>
      <c r="J41" s="79">
        <f t="shared" si="22"/>
        <v>0</v>
      </c>
      <c r="K41" s="79">
        <f t="shared" si="22"/>
        <v>0</v>
      </c>
      <c r="L41" s="79">
        <f t="shared" si="22"/>
        <v>0</v>
      </c>
      <c r="M41" s="79">
        <f t="shared" si="22"/>
        <v>0</v>
      </c>
      <c r="N41" s="79">
        <f t="shared" si="22"/>
        <v>0</v>
      </c>
      <c r="O41" s="79">
        <f t="shared" si="22"/>
        <v>0</v>
      </c>
      <c r="P41" s="79">
        <f t="shared" si="22"/>
        <v>0</v>
      </c>
      <c r="Q41" s="79">
        <f t="shared" si="22"/>
        <v>0</v>
      </c>
      <c r="R41" s="79">
        <f t="shared" si="22"/>
        <v>0</v>
      </c>
      <c r="S41" s="29">
        <f t="shared" si="22"/>
        <v>0</v>
      </c>
      <c r="T41" s="30">
        <f>T40</f>
        <v>0</v>
      </c>
    </row>
    <row r="42" spans="2:20" ht="22" x14ac:dyDescent="0.3">
      <c r="B42" s="138"/>
      <c r="C42" s="133" t="s">
        <v>14</v>
      </c>
      <c r="D42" s="133"/>
      <c r="E42" s="23" t="e">
        <f>E41/R3</f>
        <v>#DIV/0!</v>
      </c>
      <c r="F42" s="23" t="e">
        <f>F41/R3</f>
        <v>#DIV/0!</v>
      </c>
      <c r="G42" s="23" t="e">
        <f>G41/R3</f>
        <v>#DIV/0!</v>
      </c>
      <c r="H42" s="23" t="e">
        <f>H41/R3</f>
        <v>#DIV/0!</v>
      </c>
      <c r="I42" s="23" t="e">
        <f>I41/R3</f>
        <v>#DIV/0!</v>
      </c>
      <c r="J42" s="23" t="e">
        <f>J41/R3</f>
        <v>#DIV/0!</v>
      </c>
      <c r="K42" s="23" t="e">
        <f>K41/R3</f>
        <v>#DIV/0!</v>
      </c>
      <c r="L42" s="23" t="e">
        <f>L41/R3</f>
        <v>#DIV/0!</v>
      </c>
      <c r="M42" s="23" t="e">
        <f>M41/R3</f>
        <v>#DIV/0!</v>
      </c>
      <c r="N42" s="23" t="e">
        <f>N41/R3</f>
        <v>#DIV/0!</v>
      </c>
      <c r="O42" s="23" t="e">
        <f>O41/R3</f>
        <v>#DIV/0!</v>
      </c>
      <c r="P42" s="23" t="e">
        <f>P41/R3</f>
        <v>#DIV/0!</v>
      </c>
      <c r="Q42" s="23" t="e">
        <f>Q41/R3</f>
        <v>#DIV/0!</v>
      </c>
      <c r="R42" s="23" t="e">
        <f>R41/R3</f>
        <v>#DIV/0!</v>
      </c>
      <c r="S42" s="34" t="e">
        <f>S41/R3</f>
        <v>#DIV/0!</v>
      </c>
      <c r="T42" s="36" t="e">
        <f>T41/R3</f>
        <v>#DIV/0!</v>
      </c>
    </row>
  </sheetData>
  <sheetProtection algorithmName="SHA-512" hashValue="JxmwjJ9DQ4njEvOS0DP5AqnmbhtVfp2DHAHbv+3ZWPyoR5sgM4o/BZyf1lO7ZUVOkBcPennDmsVkcyxuiTtf0A==" saltValue="Sk+K7eCseTmSPWg8+Svmfw==" spinCount="100000" sheet="1" objects="1" scenarios="1"/>
  <mergeCells count="46">
    <mergeCell ref="L2:M2"/>
    <mergeCell ref="N2:O2"/>
    <mergeCell ref="P2:Q2"/>
    <mergeCell ref="R2:S2"/>
    <mergeCell ref="C3:I3"/>
    <mergeCell ref="K2:K3"/>
    <mergeCell ref="B2:C2"/>
    <mergeCell ref="B5:D5"/>
    <mergeCell ref="B6:D6"/>
    <mergeCell ref="C9:D9"/>
    <mergeCell ref="C10:D10"/>
    <mergeCell ref="C11:D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37:D37"/>
    <mergeCell ref="C38:D38"/>
    <mergeCell ref="B25:D25"/>
    <mergeCell ref="C28:D28"/>
    <mergeCell ref="C29:D29"/>
    <mergeCell ref="C30:D30"/>
    <mergeCell ref="C33:D33"/>
    <mergeCell ref="C39:D39"/>
    <mergeCell ref="C40:D40"/>
    <mergeCell ref="C41:D41"/>
    <mergeCell ref="C42:D42"/>
    <mergeCell ref="B7:B11"/>
    <mergeCell ref="B12:B17"/>
    <mergeCell ref="B18:B23"/>
    <mergeCell ref="B26:B30"/>
    <mergeCell ref="B31:B36"/>
    <mergeCell ref="B37:B42"/>
    <mergeCell ref="C7:C8"/>
    <mergeCell ref="C12:C13"/>
    <mergeCell ref="C26:C27"/>
    <mergeCell ref="C31:C32"/>
    <mergeCell ref="C34:D34"/>
    <mergeCell ref="C35:D35"/>
  </mergeCells>
  <phoneticPr fontId="3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3:D7"/>
  <sheetViews>
    <sheetView workbookViewId="0">
      <selection activeCell="D6" sqref="D6"/>
    </sheetView>
  </sheetViews>
  <sheetFormatPr baseColWidth="10" defaultColWidth="12.7109375" defaultRowHeight="21" x14ac:dyDescent="0.3"/>
  <cols>
    <col min="1" max="16384" width="12.7109375" style="1"/>
  </cols>
  <sheetData>
    <row r="3" spans="2:4" x14ac:dyDescent="0.3">
      <c r="B3" s="152" t="s">
        <v>42</v>
      </c>
      <c r="C3" s="153"/>
      <c r="D3" s="2" t="s">
        <v>39</v>
      </c>
    </row>
    <row r="4" spans="2:4" x14ac:dyDescent="0.3">
      <c r="B4" s="150" t="s">
        <v>32</v>
      </c>
      <c r="C4" s="2" t="s">
        <v>33</v>
      </c>
      <c r="D4" s="2">
        <v>1756</v>
      </c>
    </row>
    <row r="5" spans="2:4" x14ac:dyDescent="0.3">
      <c r="B5" s="150"/>
      <c r="C5" s="2" t="s">
        <v>34</v>
      </c>
      <c r="D5" s="2">
        <v>2038</v>
      </c>
    </row>
    <row r="6" spans="2:4" x14ac:dyDescent="0.3">
      <c r="B6" s="151" t="s">
        <v>35</v>
      </c>
      <c r="C6" s="3" t="s">
        <v>40</v>
      </c>
      <c r="D6" s="2">
        <v>37</v>
      </c>
    </row>
    <row r="7" spans="2:4" x14ac:dyDescent="0.3">
      <c r="B7" s="151"/>
      <c r="C7" s="3" t="s">
        <v>41</v>
      </c>
      <c r="D7" s="4">
        <v>8.4000000000000005E-2</v>
      </c>
    </row>
  </sheetData>
  <sheetProtection algorithmName="SHA-512" hashValue="yPDDoRsy7em+Us4f8UeoXV73Zg30/u9fBUhB6S2qddPtJwbxrxIq8V+138gCRhi+BODrh7TZ6JKKw6aYnsAdAQ==" saltValue="TloZ6kK0Kk3FNdlp7A24GA==" spinCount="100000" sheet="1" objects="1" scenarios="1"/>
  <mergeCells count="3">
    <mergeCell ref="B4:B5"/>
    <mergeCell ref="B6:B7"/>
    <mergeCell ref="B3:C3"/>
  </mergeCells>
  <phoneticPr fontId="3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日次売上高推移</vt:lpstr>
      <vt:lpstr>営業進捗状況</vt:lpstr>
      <vt:lpstr>マスタデータ(日次売上高推移)</vt:lpstr>
      <vt:lpstr>日次売上高推移!Print_Area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User</cp:lastModifiedBy>
  <cp:lastPrinted>2017-10-26T04:03:00Z</cp:lastPrinted>
  <dcterms:created xsi:type="dcterms:W3CDTF">2017-10-05T11:35:00Z</dcterms:created>
  <dcterms:modified xsi:type="dcterms:W3CDTF">2021-07-31T11:20:07Z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